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pcgadmda12\GCIA ADMINISTRATIVA2\2024\FAP Y POLICIA 2024\PARA UTA\"/>
    </mc:Choice>
  </mc:AlternateContent>
  <bookViews>
    <workbookView xWindow="0" yWindow="0" windowWidth="28800" windowHeight="11835" activeTab="5"/>
  </bookViews>
  <sheets>
    <sheet name="PN AGOSTO" sheetId="3" r:id="rId1"/>
    <sheet name="FAP AGOSTO" sheetId="1" r:id="rId2"/>
    <sheet name="FAP SETIEMBRE" sheetId="4" r:id="rId3"/>
    <sheet name="POLICIA SETIEMBRE" sheetId="5" r:id="rId4"/>
    <sheet name="FAP OCTUBRE" sheetId="6" r:id="rId5"/>
    <sheet name="POLICIA OCTUBRE" sheetId="7" r:id="rId6"/>
    <sheet name="Hoja2" sheetId="2" r:id="rId7"/>
  </sheets>
  <externalReferences>
    <externalReference r:id="rId8"/>
    <externalReference r:id="rId9"/>
    <externalReference r:id="rId10"/>
    <externalReference r:id="rId11"/>
  </externalReferences>
  <definedNames>
    <definedName name="_xlnm.Print_Area" localSheetId="1">'FAP AGOSTO'!$A$1:$J$1</definedName>
    <definedName name="_xlnm.Print_Area" localSheetId="4">'FAP OCTUBRE'!$A$1:$J$1</definedName>
    <definedName name="_xlnm.Print_Area" localSheetId="2">'FAP SETIEMBRE'!$A$1:$J$1</definedName>
    <definedName name="TIPO_DE_CUENTA" localSheetId="4">#REF!</definedName>
    <definedName name="TIPO_DE_CUENTA" localSheetId="2">#REF!</definedName>
    <definedName name="TIPO_DE_CUENTA" localSheetId="5">#REF!</definedName>
    <definedName name="TIPO_DE_CUENTA" localSheetId="3">#REF!</definedName>
    <definedName name="TIPO_DE_CUENTA">#REF!</definedName>
    <definedName name="_xlnm.Print_Titles" localSheetId="1">'FAP AGOSTO'!$2:$5</definedName>
    <definedName name="_xlnm.Print_Titles" localSheetId="4">'FAP OCTUBRE'!$2:$5</definedName>
    <definedName name="_xlnm.Print_Titles" localSheetId="2">'FAP SETIEMBRE'!$2:$5</definedName>
    <definedName name="_xlnm.Print_Titles" localSheetId="0">'PN AGOSTO'!$2:$5</definedName>
    <definedName name="_xlnm.Print_Titles" localSheetId="5">'POLICIA OCTUBRE'!$3:$5</definedName>
    <definedName name="_xlnm.Print_Titles" localSheetId="3">'POLICIA SETIEMBRE'!$3:$5</definedName>
  </definedNames>
  <calcPr calcId="152511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5" i="7" l="1"/>
  <c r="I94" i="7"/>
  <c r="J94" i="7" s="1"/>
  <c r="I93" i="7"/>
  <c r="I95" i="7" s="1"/>
  <c r="I88" i="7"/>
  <c r="H88" i="7"/>
  <c r="J87" i="7"/>
  <c r="I87" i="7"/>
  <c r="J86" i="7"/>
  <c r="J88" i="7" s="1"/>
  <c r="I86" i="7"/>
  <c r="H80" i="7"/>
  <c r="I79" i="7"/>
  <c r="J79" i="7" s="1"/>
  <c r="I78" i="7"/>
  <c r="I80" i="7" s="1"/>
  <c r="I73" i="7"/>
  <c r="H73" i="7"/>
  <c r="J72" i="7"/>
  <c r="I72" i="7"/>
  <c r="J71" i="7"/>
  <c r="J73" i="7" s="1"/>
  <c r="I71" i="7"/>
  <c r="H66" i="7"/>
  <c r="I65" i="7"/>
  <c r="J65" i="7" s="1"/>
  <c r="I64" i="7"/>
  <c r="I66" i="7" s="1"/>
  <c r="I59" i="7"/>
  <c r="H59" i="7"/>
  <c r="J58" i="7"/>
  <c r="I58" i="7"/>
  <c r="J57" i="7"/>
  <c r="J59" i="7" s="1"/>
  <c r="I57" i="7"/>
  <c r="H52" i="7"/>
  <c r="I51" i="7"/>
  <c r="J51" i="7" s="1"/>
  <c r="I50" i="7"/>
  <c r="J50" i="7" s="1"/>
  <c r="I49" i="7"/>
  <c r="I52" i="7" s="1"/>
  <c r="I44" i="7"/>
  <c r="H44" i="7"/>
  <c r="J43" i="7"/>
  <c r="I43" i="7"/>
  <c r="J42" i="7"/>
  <c r="J44" i="7" s="1"/>
  <c r="I42" i="7"/>
  <c r="H35" i="7"/>
  <c r="I34" i="7"/>
  <c r="J34" i="7" s="1"/>
  <c r="I33" i="7"/>
  <c r="J33" i="7" s="1"/>
  <c r="I32" i="7"/>
  <c r="J32" i="7" s="1"/>
  <c r="I31" i="7"/>
  <c r="J31" i="7" s="1"/>
  <c r="I30" i="7"/>
  <c r="I35" i="7" s="1"/>
  <c r="J24" i="7"/>
  <c r="I24" i="7"/>
  <c r="H24" i="7"/>
  <c r="G24" i="7"/>
  <c r="F24" i="7"/>
  <c r="E24" i="7"/>
  <c r="D24" i="7"/>
  <c r="C24" i="7"/>
  <c r="B24" i="7"/>
  <c r="J23" i="7"/>
  <c r="I23" i="7"/>
  <c r="I25" i="7" s="1"/>
  <c r="H23" i="7"/>
  <c r="H25" i="7" s="1"/>
  <c r="H97" i="7" s="1"/>
  <c r="G23" i="7"/>
  <c r="F23" i="7"/>
  <c r="E23" i="7"/>
  <c r="D23" i="7"/>
  <c r="C23" i="7"/>
  <c r="B23" i="7"/>
  <c r="J22" i="7"/>
  <c r="I22" i="7"/>
  <c r="J21" i="7"/>
  <c r="I21" i="7"/>
  <c r="J20" i="7"/>
  <c r="I20" i="7"/>
  <c r="J19" i="7"/>
  <c r="I19" i="7"/>
  <c r="J18" i="7"/>
  <c r="I18" i="7"/>
  <c r="J17" i="7"/>
  <c r="I17" i="7"/>
  <c r="J16" i="7"/>
  <c r="I16" i="7"/>
  <c r="J15" i="7"/>
  <c r="I15" i="7"/>
  <c r="J14" i="7"/>
  <c r="I14" i="7"/>
  <c r="J13" i="7"/>
  <c r="I13" i="7"/>
  <c r="J12" i="7"/>
  <c r="I12" i="7"/>
  <c r="J11" i="7"/>
  <c r="I11" i="7"/>
  <c r="J10" i="7"/>
  <c r="I10" i="7"/>
  <c r="J9" i="7"/>
  <c r="I9" i="7"/>
  <c r="J8" i="7"/>
  <c r="I8" i="7"/>
  <c r="J7" i="7"/>
  <c r="J25" i="7" s="1"/>
  <c r="I7" i="7"/>
  <c r="I118" i="6"/>
  <c r="H118" i="6"/>
  <c r="J117" i="6"/>
  <c r="I117" i="6"/>
  <c r="J116" i="6"/>
  <c r="I116" i="6"/>
  <c r="J115" i="6"/>
  <c r="I115" i="6"/>
  <c r="J114" i="6"/>
  <c r="I114" i="6"/>
  <c r="J113" i="6"/>
  <c r="I113" i="6"/>
  <c r="J112" i="6"/>
  <c r="I112" i="6"/>
  <c r="J111" i="6"/>
  <c r="I111" i="6"/>
  <c r="J110" i="6"/>
  <c r="I110" i="6"/>
  <c r="J109" i="6"/>
  <c r="I109" i="6"/>
  <c r="J108" i="6"/>
  <c r="I108" i="6"/>
  <c r="J107" i="6"/>
  <c r="I107" i="6"/>
  <c r="J106" i="6"/>
  <c r="I106" i="6"/>
  <c r="J105" i="6"/>
  <c r="I105" i="6"/>
  <c r="J104" i="6"/>
  <c r="I104" i="6"/>
  <c r="J103" i="6"/>
  <c r="I103" i="6"/>
  <c r="J102" i="6"/>
  <c r="I102" i="6"/>
  <c r="J101" i="6"/>
  <c r="I101" i="6"/>
  <c r="J100" i="6"/>
  <c r="I100" i="6"/>
  <c r="J99" i="6"/>
  <c r="I99" i="6"/>
  <c r="J98" i="6"/>
  <c r="I98" i="6"/>
  <c r="J97" i="6"/>
  <c r="I97" i="6"/>
  <c r="J96" i="6"/>
  <c r="I96" i="6"/>
  <c r="J95" i="6"/>
  <c r="I95" i="6"/>
  <c r="J94" i="6"/>
  <c r="I94" i="6"/>
  <c r="J93" i="6"/>
  <c r="I93" i="6"/>
  <c r="J92" i="6"/>
  <c r="I92" i="6"/>
  <c r="J91" i="6"/>
  <c r="I91" i="6"/>
  <c r="J90" i="6"/>
  <c r="I90" i="6"/>
  <c r="J89" i="6"/>
  <c r="I89" i="6"/>
  <c r="J88" i="6"/>
  <c r="I88" i="6"/>
  <c r="J87" i="6"/>
  <c r="I87" i="6"/>
  <c r="J86" i="6"/>
  <c r="I86" i="6"/>
  <c r="J85" i="6"/>
  <c r="I85" i="6"/>
  <c r="J84" i="6"/>
  <c r="I84" i="6"/>
  <c r="J83" i="6"/>
  <c r="I83" i="6"/>
  <c r="J82" i="6"/>
  <c r="I82" i="6"/>
  <c r="J81" i="6"/>
  <c r="I81" i="6"/>
  <c r="J80" i="6"/>
  <c r="I80" i="6"/>
  <c r="J79" i="6"/>
  <c r="I79" i="6"/>
  <c r="J78" i="6"/>
  <c r="I78" i="6"/>
  <c r="J77" i="6"/>
  <c r="I77" i="6"/>
  <c r="J76" i="6"/>
  <c r="I76" i="6"/>
  <c r="J75" i="6"/>
  <c r="I75" i="6"/>
  <c r="J74" i="6"/>
  <c r="I74" i="6"/>
  <c r="J73" i="6"/>
  <c r="I73" i="6"/>
  <c r="J72" i="6"/>
  <c r="I72" i="6"/>
  <c r="J71" i="6"/>
  <c r="I71" i="6"/>
  <c r="J70" i="6"/>
  <c r="I70" i="6"/>
  <c r="J69" i="6"/>
  <c r="I69" i="6"/>
  <c r="J68" i="6"/>
  <c r="I68" i="6"/>
  <c r="J67" i="6"/>
  <c r="I67" i="6"/>
  <c r="J66" i="6"/>
  <c r="I66" i="6"/>
  <c r="J65" i="6"/>
  <c r="I65" i="6"/>
  <c r="J64" i="6"/>
  <c r="I64" i="6"/>
  <c r="J63" i="6"/>
  <c r="I63" i="6"/>
  <c r="J62" i="6"/>
  <c r="I62" i="6"/>
  <c r="J61" i="6"/>
  <c r="I61" i="6"/>
  <c r="J60" i="6"/>
  <c r="I60" i="6"/>
  <c r="J59" i="6"/>
  <c r="I59" i="6"/>
  <c r="J58" i="6"/>
  <c r="I58" i="6"/>
  <c r="J57" i="6"/>
  <c r="I57" i="6"/>
  <c r="J56" i="6"/>
  <c r="I56" i="6"/>
  <c r="J55" i="6"/>
  <c r="I55" i="6"/>
  <c r="J54" i="6"/>
  <c r="I54" i="6"/>
  <c r="J53" i="6"/>
  <c r="I53" i="6"/>
  <c r="J52" i="6"/>
  <c r="I52" i="6"/>
  <c r="J51" i="6"/>
  <c r="I51" i="6"/>
  <c r="J50" i="6"/>
  <c r="I50" i="6"/>
  <c r="J49" i="6"/>
  <c r="I49" i="6"/>
  <c r="J48" i="6"/>
  <c r="I48" i="6"/>
  <c r="J47" i="6"/>
  <c r="I47" i="6"/>
  <c r="J46" i="6"/>
  <c r="I46" i="6"/>
  <c r="J45" i="6"/>
  <c r="I45" i="6"/>
  <c r="J44" i="6"/>
  <c r="I44" i="6"/>
  <c r="J43" i="6"/>
  <c r="I43" i="6"/>
  <c r="J42" i="6"/>
  <c r="I42" i="6"/>
  <c r="J41" i="6"/>
  <c r="I41" i="6"/>
  <c r="J40" i="6"/>
  <c r="I40" i="6"/>
  <c r="J39" i="6"/>
  <c r="I39" i="6"/>
  <c r="J38" i="6"/>
  <c r="I38" i="6"/>
  <c r="J37" i="6"/>
  <c r="I37" i="6"/>
  <c r="J36" i="6"/>
  <c r="I36" i="6"/>
  <c r="J35" i="6"/>
  <c r="I35" i="6"/>
  <c r="J34" i="6"/>
  <c r="I34" i="6"/>
  <c r="J33" i="6"/>
  <c r="I33" i="6"/>
  <c r="J32" i="6"/>
  <c r="I32" i="6"/>
  <c r="J31" i="6"/>
  <c r="I31" i="6"/>
  <c r="J30" i="6"/>
  <c r="I30" i="6"/>
  <c r="J29" i="6"/>
  <c r="I29" i="6"/>
  <c r="J28" i="6"/>
  <c r="I28" i="6"/>
  <c r="J27" i="6"/>
  <c r="I27" i="6"/>
  <c r="J26" i="6"/>
  <c r="I26" i="6"/>
  <c r="J25" i="6"/>
  <c r="I25" i="6"/>
  <c r="J24" i="6"/>
  <c r="I24" i="6"/>
  <c r="J23" i="6"/>
  <c r="I23" i="6"/>
  <c r="J22" i="6"/>
  <c r="I22" i="6"/>
  <c r="J21" i="6"/>
  <c r="I21" i="6"/>
  <c r="J20" i="6"/>
  <c r="I20" i="6"/>
  <c r="J19" i="6"/>
  <c r="I19" i="6"/>
  <c r="J18" i="6"/>
  <c r="I18" i="6"/>
  <c r="J17" i="6"/>
  <c r="I17" i="6"/>
  <c r="J16" i="6"/>
  <c r="I16" i="6"/>
  <c r="J15" i="6"/>
  <c r="I15" i="6"/>
  <c r="J14" i="6"/>
  <c r="I14" i="6"/>
  <c r="J13" i="6"/>
  <c r="I13" i="6"/>
  <c r="J12" i="6"/>
  <c r="I12" i="6"/>
  <c r="J11" i="6"/>
  <c r="I11" i="6"/>
  <c r="J10" i="6"/>
  <c r="I10" i="6"/>
  <c r="J9" i="6"/>
  <c r="I9" i="6"/>
  <c r="J8" i="6"/>
  <c r="I8" i="6"/>
  <c r="J7" i="6"/>
  <c r="I7" i="6"/>
  <c r="J6" i="6"/>
  <c r="J118" i="6" s="1"/>
  <c r="I6" i="6"/>
  <c r="H95" i="5"/>
  <c r="I94" i="5"/>
  <c r="J94" i="5" s="1"/>
  <c r="I93" i="5"/>
  <c r="I95" i="5" s="1"/>
  <c r="I88" i="5"/>
  <c r="H88" i="5"/>
  <c r="J87" i="5"/>
  <c r="I87" i="5"/>
  <c r="J86" i="5"/>
  <c r="J88" i="5" s="1"/>
  <c r="I86" i="5"/>
  <c r="H80" i="5"/>
  <c r="I79" i="5"/>
  <c r="J79" i="5" s="1"/>
  <c r="I78" i="5"/>
  <c r="I80" i="5" s="1"/>
  <c r="I73" i="5"/>
  <c r="H73" i="5"/>
  <c r="J72" i="5"/>
  <c r="I72" i="5"/>
  <c r="J71" i="5"/>
  <c r="J73" i="5" s="1"/>
  <c r="I71" i="5"/>
  <c r="H66" i="5"/>
  <c r="I65" i="5"/>
  <c r="J65" i="5" s="1"/>
  <c r="I64" i="5"/>
  <c r="I66" i="5" s="1"/>
  <c r="I59" i="5"/>
  <c r="H59" i="5"/>
  <c r="J58" i="5"/>
  <c r="I58" i="5"/>
  <c r="J57" i="5"/>
  <c r="J59" i="5" s="1"/>
  <c r="I57" i="5"/>
  <c r="H52" i="5"/>
  <c r="I51" i="5"/>
  <c r="J51" i="5" s="1"/>
  <c r="I50" i="5"/>
  <c r="J50" i="5" s="1"/>
  <c r="I49" i="5"/>
  <c r="I52" i="5" s="1"/>
  <c r="I44" i="5"/>
  <c r="H44" i="5"/>
  <c r="J43" i="5"/>
  <c r="I43" i="5"/>
  <c r="J42" i="5"/>
  <c r="J44" i="5" s="1"/>
  <c r="I42" i="5"/>
  <c r="H35" i="5"/>
  <c r="I34" i="5"/>
  <c r="J34" i="5" s="1"/>
  <c r="I33" i="5"/>
  <c r="J33" i="5" s="1"/>
  <c r="I32" i="5"/>
  <c r="J32" i="5" s="1"/>
  <c r="I31" i="5"/>
  <c r="J31" i="5" s="1"/>
  <c r="I30" i="5"/>
  <c r="I35" i="5" s="1"/>
  <c r="J24" i="5"/>
  <c r="I24" i="5"/>
  <c r="H24" i="5"/>
  <c r="G24" i="5"/>
  <c r="F24" i="5"/>
  <c r="E24" i="5"/>
  <c r="D24" i="5"/>
  <c r="C24" i="5"/>
  <c r="B24" i="5"/>
  <c r="J23" i="5"/>
  <c r="I23" i="5"/>
  <c r="H23" i="5"/>
  <c r="H25" i="5" s="1"/>
  <c r="H97" i="5" s="1"/>
  <c r="G23" i="5"/>
  <c r="F23" i="5"/>
  <c r="E23" i="5"/>
  <c r="D23" i="5"/>
  <c r="C23" i="5"/>
  <c r="B23" i="5"/>
  <c r="J22" i="5"/>
  <c r="I22" i="5"/>
  <c r="J21" i="5"/>
  <c r="I21" i="5"/>
  <c r="J20" i="5"/>
  <c r="I20" i="5"/>
  <c r="J19" i="5"/>
  <c r="I19" i="5"/>
  <c r="J18" i="5"/>
  <c r="I18" i="5"/>
  <c r="J17" i="5"/>
  <c r="I17" i="5"/>
  <c r="J16" i="5"/>
  <c r="I16" i="5"/>
  <c r="J15" i="5"/>
  <c r="I15" i="5"/>
  <c r="J14" i="5"/>
  <c r="I14" i="5"/>
  <c r="J13" i="5"/>
  <c r="I13" i="5"/>
  <c r="J12" i="5"/>
  <c r="I12" i="5"/>
  <c r="J11" i="5"/>
  <c r="I11" i="5"/>
  <c r="J10" i="5"/>
  <c r="I10" i="5"/>
  <c r="J9" i="5"/>
  <c r="I9" i="5"/>
  <c r="J8" i="5"/>
  <c r="I8" i="5"/>
  <c r="J7" i="5"/>
  <c r="I7" i="5"/>
  <c r="H118" i="4"/>
  <c r="I117" i="4"/>
  <c r="J117" i="4" s="1"/>
  <c r="I116" i="4"/>
  <c r="J116" i="4" s="1"/>
  <c r="I115" i="4"/>
  <c r="J115" i="4" s="1"/>
  <c r="I114" i="4"/>
  <c r="J114" i="4" s="1"/>
  <c r="I113" i="4"/>
  <c r="J113" i="4" s="1"/>
  <c r="I112" i="4"/>
  <c r="J112" i="4" s="1"/>
  <c r="I111" i="4"/>
  <c r="J111" i="4" s="1"/>
  <c r="I110" i="4"/>
  <c r="J110" i="4" s="1"/>
  <c r="I109" i="4"/>
  <c r="J109" i="4" s="1"/>
  <c r="I108" i="4"/>
  <c r="J108" i="4" s="1"/>
  <c r="I107" i="4"/>
  <c r="J107" i="4" s="1"/>
  <c r="I106" i="4"/>
  <c r="J106" i="4" s="1"/>
  <c r="I105" i="4"/>
  <c r="J105" i="4" s="1"/>
  <c r="I104" i="4"/>
  <c r="J104" i="4" s="1"/>
  <c r="I103" i="4"/>
  <c r="J103" i="4" s="1"/>
  <c r="I102" i="4"/>
  <c r="J102" i="4" s="1"/>
  <c r="I101" i="4"/>
  <c r="J101" i="4" s="1"/>
  <c r="I100" i="4"/>
  <c r="J100" i="4" s="1"/>
  <c r="I99" i="4"/>
  <c r="J99" i="4" s="1"/>
  <c r="I98" i="4"/>
  <c r="J98" i="4" s="1"/>
  <c r="I97" i="4"/>
  <c r="J97" i="4" s="1"/>
  <c r="I96" i="4"/>
  <c r="J96" i="4" s="1"/>
  <c r="I95" i="4"/>
  <c r="J95" i="4" s="1"/>
  <c r="I94" i="4"/>
  <c r="J94" i="4" s="1"/>
  <c r="I93" i="4"/>
  <c r="J93" i="4" s="1"/>
  <c r="I92" i="4"/>
  <c r="J92" i="4" s="1"/>
  <c r="I91" i="4"/>
  <c r="J91" i="4" s="1"/>
  <c r="I90" i="4"/>
  <c r="J90" i="4" s="1"/>
  <c r="I89" i="4"/>
  <c r="J89" i="4" s="1"/>
  <c r="I88" i="4"/>
  <c r="J88" i="4" s="1"/>
  <c r="I87" i="4"/>
  <c r="J87" i="4" s="1"/>
  <c r="I86" i="4"/>
  <c r="J86" i="4" s="1"/>
  <c r="I85" i="4"/>
  <c r="J85" i="4" s="1"/>
  <c r="I84" i="4"/>
  <c r="J84" i="4" s="1"/>
  <c r="I83" i="4"/>
  <c r="J83" i="4" s="1"/>
  <c r="I82" i="4"/>
  <c r="J82" i="4" s="1"/>
  <c r="I81" i="4"/>
  <c r="J81" i="4" s="1"/>
  <c r="I80" i="4"/>
  <c r="J80" i="4" s="1"/>
  <c r="I79" i="4"/>
  <c r="J79" i="4" s="1"/>
  <c r="I78" i="4"/>
  <c r="J78" i="4" s="1"/>
  <c r="I77" i="4"/>
  <c r="J77" i="4" s="1"/>
  <c r="I76" i="4"/>
  <c r="J76" i="4" s="1"/>
  <c r="I75" i="4"/>
  <c r="J75" i="4" s="1"/>
  <c r="I74" i="4"/>
  <c r="J74" i="4" s="1"/>
  <c r="I73" i="4"/>
  <c r="J73" i="4" s="1"/>
  <c r="I72" i="4"/>
  <c r="J72" i="4" s="1"/>
  <c r="I71" i="4"/>
  <c r="J71" i="4" s="1"/>
  <c r="I70" i="4"/>
  <c r="J70" i="4" s="1"/>
  <c r="I69" i="4"/>
  <c r="J69" i="4" s="1"/>
  <c r="I68" i="4"/>
  <c r="J68" i="4" s="1"/>
  <c r="I67" i="4"/>
  <c r="J67" i="4" s="1"/>
  <c r="I66" i="4"/>
  <c r="J66" i="4" s="1"/>
  <c r="I65" i="4"/>
  <c r="J65" i="4" s="1"/>
  <c r="I64" i="4"/>
  <c r="J64" i="4" s="1"/>
  <c r="I63" i="4"/>
  <c r="J63" i="4" s="1"/>
  <c r="I62" i="4"/>
  <c r="J62" i="4" s="1"/>
  <c r="I61" i="4"/>
  <c r="J61" i="4" s="1"/>
  <c r="I60" i="4"/>
  <c r="J60" i="4" s="1"/>
  <c r="I59" i="4"/>
  <c r="J59" i="4" s="1"/>
  <c r="I58" i="4"/>
  <c r="J58" i="4" s="1"/>
  <c r="I57" i="4"/>
  <c r="J57" i="4" s="1"/>
  <c r="I56" i="4"/>
  <c r="J56" i="4" s="1"/>
  <c r="I55" i="4"/>
  <c r="J55" i="4" s="1"/>
  <c r="I54" i="4"/>
  <c r="J54" i="4" s="1"/>
  <c r="I53" i="4"/>
  <c r="J53" i="4" s="1"/>
  <c r="I52" i="4"/>
  <c r="J52" i="4" s="1"/>
  <c r="I51" i="4"/>
  <c r="J51" i="4" s="1"/>
  <c r="I50" i="4"/>
  <c r="J50" i="4" s="1"/>
  <c r="I49" i="4"/>
  <c r="J49" i="4" s="1"/>
  <c r="I48" i="4"/>
  <c r="J48" i="4" s="1"/>
  <c r="I47" i="4"/>
  <c r="J47" i="4" s="1"/>
  <c r="I46" i="4"/>
  <c r="J46" i="4" s="1"/>
  <c r="I45" i="4"/>
  <c r="J45" i="4" s="1"/>
  <c r="I44" i="4"/>
  <c r="J44" i="4" s="1"/>
  <c r="I43" i="4"/>
  <c r="J43" i="4" s="1"/>
  <c r="I42" i="4"/>
  <c r="J42" i="4" s="1"/>
  <c r="I41" i="4"/>
  <c r="J41" i="4" s="1"/>
  <c r="I40" i="4"/>
  <c r="J40" i="4" s="1"/>
  <c r="I39" i="4"/>
  <c r="J39" i="4" s="1"/>
  <c r="I38" i="4"/>
  <c r="J38" i="4" s="1"/>
  <c r="I37" i="4"/>
  <c r="J37" i="4" s="1"/>
  <c r="I36" i="4"/>
  <c r="J36" i="4" s="1"/>
  <c r="I35" i="4"/>
  <c r="J35" i="4" s="1"/>
  <c r="I34" i="4"/>
  <c r="J34" i="4" s="1"/>
  <c r="J33" i="4"/>
  <c r="I33" i="4"/>
  <c r="J32" i="4"/>
  <c r="I32" i="4"/>
  <c r="J31" i="4"/>
  <c r="I31" i="4"/>
  <c r="J30" i="4"/>
  <c r="I30" i="4"/>
  <c r="J29" i="4"/>
  <c r="I29" i="4"/>
  <c r="J28" i="4"/>
  <c r="I28" i="4"/>
  <c r="J27" i="4"/>
  <c r="I27" i="4"/>
  <c r="J26" i="4"/>
  <c r="I26" i="4"/>
  <c r="J25" i="4"/>
  <c r="I25" i="4"/>
  <c r="J24" i="4"/>
  <c r="I24" i="4"/>
  <c r="J23" i="4"/>
  <c r="I23" i="4"/>
  <c r="J22" i="4"/>
  <c r="I22" i="4"/>
  <c r="J21" i="4"/>
  <c r="I21" i="4"/>
  <c r="J20" i="4"/>
  <c r="I20" i="4"/>
  <c r="J19" i="4"/>
  <c r="I19" i="4"/>
  <c r="J18" i="4"/>
  <c r="I18" i="4"/>
  <c r="J17" i="4"/>
  <c r="I17" i="4"/>
  <c r="J16" i="4"/>
  <c r="I16" i="4"/>
  <c r="J15" i="4"/>
  <c r="I15" i="4"/>
  <c r="J14" i="4"/>
  <c r="I14" i="4"/>
  <c r="J13" i="4"/>
  <c r="I13" i="4"/>
  <c r="J12" i="4"/>
  <c r="I12" i="4"/>
  <c r="J11" i="4"/>
  <c r="I11" i="4"/>
  <c r="J10" i="4"/>
  <c r="I10" i="4"/>
  <c r="J9" i="4"/>
  <c r="I9" i="4"/>
  <c r="J8" i="4"/>
  <c r="I8" i="4"/>
  <c r="J7" i="4"/>
  <c r="I7" i="4"/>
  <c r="J6" i="4"/>
  <c r="J118" i="4" s="1"/>
  <c r="I6" i="4"/>
  <c r="I118" i="4" s="1"/>
  <c r="H96" i="3"/>
  <c r="I95" i="3"/>
  <c r="J95" i="3" s="1"/>
  <c r="I94" i="3"/>
  <c r="I96" i="3" s="1"/>
  <c r="H89" i="3"/>
  <c r="J88" i="3"/>
  <c r="I88" i="3"/>
  <c r="J87" i="3"/>
  <c r="J89" i="3" s="1"/>
  <c r="I87" i="3"/>
  <c r="I89" i="3" s="1"/>
  <c r="H81" i="3"/>
  <c r="I80" i="3"/>
  <c r="J80" i="3" s="1"/>
  <c r="I79" i="3"/>
  <c r="I81" i="3" s="1"/>
  <c r="H74" i="3"/>
  <c r="J73" i="3"/>
  <c r="I73" i="3"/>
  <c r="J72" i="3"/>
  <c r="J74" i="3" s="1"/>
  <c r="I72" i="3"/>
  <c r="I74" i="3" s="1"/>
  <c r="H67" i="3"/>
  <c r="I66" i="3"/>
  <c r="J66" i="3" s="1"/>
  <c r="I65" i="3"/>
  <c r="I67" i="3" s="1"/>
  <c r="H60" i="3"/>
  <c r="J59" i="3"/>
  <c r="I59" i="3"/>
  <c r="J58" i="3"/>
  <c r="J60" i="3" s="1"/>
  <c r="I58" i="3"/>
  <c r="I60" i="3" s="1"/>
  <c r="H53" i="3"/>
  <c r="I52" i="3"/>
  <c r="J52" i="3" s="1"/>
  <c r="I51" i="3"/>
  <c r="J51" i="3" s="1"/>
  <c r="I50" i="3"/>
  <c r="I53" i="3" s="1"/>
  <c r="H45" i="3"/>
  <c r="I44" i="3"/>
  <c r="J44" i="3" s="1"/>
  <c r="I43" i="3"/>
  <c r="I45" i="3" s="1"/>
  <c r="H36" i="3"/>
  <c r="I35" i="3"/>
  <c r="J35" i="3" s="1"/>
  <c r="I34" i="3"/>
  <c r="J34" i="3" s="1"/>
  <c r="I33" i="3"/>
  <c r="J33" i="3" s="1"/>
  <c r="I32" i="3"/>
  <c r="J32" i="3" s="1"/>
  <c r="I31" i="3"/>
  <c r="I36" i="3" s="1"/>
  <c r="J25" i="3"/>
  <c r="I25" i="3"/>
  <c r="H25" i="3"/>
  <c r="G25" i="3"/>
  <c r="F25" i="3"/>
  <c r="E25" i="3"/>
  <c r="D25" i="3"/>
  <c r="C25" i="3"/>
  <c r="J24" i="3"/>
  <c r="I24" i="3"/>
  <c r="H24" i="3"/>
  <c r="H26" i="3" s="1"/>
  <c r="H98" i="3" s="1"/>
  <c r="G24" i="3"/>
  <c r="F24" i="3"/>
  <c r="E24" i="3"/>
  <c r="D24" i="3"/>
  <c r="C24" i="3"/>
  <c r="J23" i="3"/>
  <c r="I23" i="3"/>
  <c r="J22" i="3"/>
  <c r="I22" i="3"/>
  <c r="J21" i="3"/>
  <c r="I21" i="3"/>
  <c r="J20" i="3"/>
  <c r="I20" i="3"/>
  <c r="J19" i="3"/>
  <c r="I19" i="3"/>
  <c r="J18" i="3"/>
  <c r="I18" i="3"/>
  <c r="J17" i="3"/>
  <c r="I17" i="3"/>
  <c r="J16" i="3"/>
  <c r="I16" i="3"/>
  <c r="J15" i="3"/>
  <c r="I15" i="3"/>
  <c r="J14" i="3"/>
  <c r="I14" i="3"/>
  <c r="J13" i="3"/>
  <c r="I13" i="3"/>
  <c r="J12" i="3"/>
  <c r="I12" i="3"/>
  <c r="J11" i="3"/>
  <c r="I11" i="3"/>
  <c r="J10" i="3"/>
  <c r="I10" i="3"/>
  <c r="J9" i="3"/>
  <c r="I9" i="3"/>
  <c r="J8" i="3"/>
  <c r="I8" i="3"/>
  <c r="J7" i="3"/>
  <c r="J26" i="3" s="1"/>
  <c r="I7" i="3"/>
  <c r="I26" i="3" s="1"/>
  <c r="I98" i="3" s="1"/>
  <c r="H118" i="1"/>
  <c r="I117" i="1"/>
  <c r="J117" i="1" s="1"/>
  <c r="I116" i="1"/>
  <c r="J116" i="1" s="1"/>
  <c r="I115" i="1"/>
  <c r="J115" i="1" s="1"/>
  <c r="I114" i="1"/>
  <c r="J114" i="1" s="1"/>
  <c r="I113" i="1"/>
  <c r="J113" i="1" s="1"/>
  <c r="I112" i="1"/>
  <c r="J112" i="1" s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J118" i="1" s="1"/>
  <c r="I6" i="1"/>
  <c r="I118" i="1" s="1"/>
  <c r="I97" i="7" l="1"/>
  <c r="J30" i="7"/>
  <c r="J35" i="7" s="1"/>
  <c r="J97" i="7" s="1"/>
  <c r="J49" i="7"/>
  <c r="J52" i="7" s="1"/>
  <c r="J64" i="7"/>
  <c r="J66" i="7" s="1"/>
  <c r="J78" i="7"/>
  <c r="J80" i="7" s="1"/>
  <c r="J93" i="7"/>
  <c r="J95" i="7" s="1"/>
  <c r="J25" i="5"/>
  <c r="I25" i="5"/>
  <c r="I97" i="5" s="1"/>
  <c r="J30" i="5"/>
  <c r="J35" i="5" s="1"/>
  <c r="J49" i="5"/>
  <c r="J52" i="5" s="1"/>
  <c r="J97" i="5" s="1"/>
  <c r="J64" i="5"/>
  <c r="J66" i="5" s="1"/>
  <c r="J78" i="5"/>
  <c r="J80" i="5" s="1"/>
  <c r="J93" i="5"/>
  <c r="J95" i="5" s="1"/>
  <c r="J43" i="3"/>
  <c r="J45" i="3" s="1"/>
  <c r="J31" i="3"/>
  <c r="J36" i="3" s="1"/>
  <c r="J98" i="3" s="1"/>
  <c r="J50" i="3"/>
  <c r="J53" i="3" s="1"/>
  <c r="J65" i="3"/>
  <c r="J67" i="3" s="1"/>
  <c r="J79" i="3"/>
  <c r="J81" i="3" s="1"/>
  <c r="J94" i="3"/>
  <c r="J96" i="3" s="1"/>
</calcChain>
</file>

<file path=xl/sharedStrings.xml><?xml version="1.0" encoding="utf-8"?>
<sst xmlns="http://schemas.openxmlformats.org/spreadsheetml/2006/main" count="2671" uniqueCount="536">
  <si>
    <t>NOMINA DE OFICIALES DE LA FUERZA AEREA PARAGUAYA – FAP, QUE PRESTAN SERVICIOS DE SEGURIDAD EN:</t>
  </si>
  <si>
    <t>DIRECCION NACIONAL DE AERONAUTICA CIVIL</t>
  </si>
  <si>
    <t>AGOSTO</t>
  </si>
  <si>
    <t>Nº</t>
  </si>
  <si>
    <t>CARGO</t>
  </si>
  <si>
    <t>C.I N°</t>
  </si>
  <si>
    <t>GRADO</t>
  </si>
  <si>
    <t xml:space="preserve">      APELLIDOS</t>
  </si>
  <si>
    <t xml:space="preserve"> NOMBRES</t>
  </si>
  <si>
    <t>N° DE CUENTA</t>
  </si>
  <si>
    <t>ASIGNACION MENSUAL</t>
  </si>
  <si>
    <t>DESCUENTO DEL 16 %</t>
  </si>
  <si>
    <t>ASIGNACION A COBRAR</t>
  </si>
  <si>
    <t>PREFECTO GENERAL AERONAUTICO</t>
  </si>
  <si>
    <t>CNEL DCEM</t>
  </si>
  <si>
    <t>PEREZ SERAFINI</t>
  </si>
  <si>
    <t>JORGE ANTONIO</t>
  </si>
  <si>
    <t>01015129201</t>
  </si>
  <si>
    <t>COORDINADOR NACIONAL DE SEGURIDAD AEROPORTUARIA FAP</t>
  </si>
  <si>
    <t>CAP AVI</t>
  </si>
  <si>
    <t>GADEA SOSA</t>
  </si>
  <si>
    <t>JOSE LUIS</t>
  </si>
  <si>
    <t>01015127204</t>
  </si>
  <si>
    <t>JEFE DE OPERACIONES FAP</t>
  </si>
  <si>
    <t>MY DCEM</t>
  </si>
  <si>
    <t>LEON ESTIGARRIBIA</t>
  </si>
  <si>
    <t>JUAN ANDRES</t>
  </si>
  <si>
    <t>01012356509</t>
  </si>
  <si>
    <t>JEFE DE AGRUPACION FAP</t>
  </si>
  <si>
    <t>TTE. 1º PAM</t>
  </si>
  <si>
    <t>SAMANIEGO LOPEZ</t>
  </si>
  <si>
    <t>CARLOS MANUEL</t>
  </si>
  <si>
    <t>01015143102</t>
  </si>
  <si>
    <t>TTE 1º JM</t>
  </si>
  <si>
    <t xml:space="preserve">MERELES OJEDA </t>
  </si>
  <si>
    <t>NANCY NATALI</t>
  </si>
  <si>
    <t>01012344703</t>
  </si>
  <si>
    <t>TTE AVI</t>
  </si>
  <si>
    <t>AYALA GIMENEZ</t>
  </si>
  <si>
    <t>MILCIADES ANTONIO</t>
  </si>
  <si>
    <t>01083261208</t>
  </si>
  <si>
    <t>TTE. AVMB</t>
  </si>
  <si>
    <t>SOSA VILLAMAYOR</t>
  </si>
  <si>
    <t>MARIANO RAUL</t>
  </si>
  <si>
    <t>01067043201</t>
  </si>
  <si>
    <t>PERSONAL FAP</t>
  </si>
  <si>
    <t>SA TEC</t>
  </si>
  <si>
    <t xml:space="preserve">GONZÁLEZ ROMERO </t>
  </si>
  <si>
    <t>GUSTAVO</t>
  </si>
  <si>
    <t>01012272508</t>
  </si>
  <si>
    <t>CARDOZO VELAZQUEZ</t>
  </si>
  <si>
    <t>CRISTIAN GUSTAVO</t>
  </si>
  <si>
    <t>01022660701</t>
  </si>
  <si>
    <t>SOP AVC</t>
  </si>
  <si>
    <t>MARECOS IBARROLA</t>
  </si>
  <si>
    <t xml:space="preserve">GILBERTO </t>
  </si>
  <si>
    <t>01012320703</t>
  </si>
  <si>
    <t>CHAMORRO ALONSO</t>
  </si>
  <si>
    <t>FERNANDO JAVIER</t>
  </si>
  <si>
    <t>01012262707</t>
  </si>
  <si>
    <t>SOM AVC</t>
  </si>
  <si>
    <t>RAMÍREZ NATALE</t>
  </si>
  <si>
    <t>HUGO DANIEL</t>
  </si>
  <si>
    <t>01012314607</t>
  </si>
  <si>
    <t>BENITEZ VERA</t>
  </si>
  <si>
    <t>ESTEBAN HERNAN</t>
  </si>
  <si>
    <t>01012312701</t>
  </si>
  <si>
    <t>ROMERO ALTAMIRANO</t>
  </si>
  <si>
    <t>CELSO CRISTINO</t>
  </si>
  <si>
    <t>13081881201</t>
  </si>
  <si>
    <t>SOM MAM</t>
  </si>
  <si>
    <t xml:space="preserve">FALCON CABRERA </t>
  </si>
  <si>
    <t>EULALIO</t>
  </si>
  <si>
    <t>01012316701</t>
  </si>
  <si>
    <t>SO TEC</t>
  </si>
  <si>
    <t>GALEANO PIÑANEZ</t>
  </si>
  <si>
    <t>ISAAC</t>
  </si>
  <si>
    <t>01012306702</t>
  </si>
  <si>
    <t>S1º TEC</t>
  </si>
  <si>
    <t>CACERES YEGROS</t>
  </si>
  <si>
    <t>LUCIANO RAMON</t>
  </si>
  <si>
    <t>2921581174</t>
  </si>
  <si>
    <t>ACOSTA ORTIZ</t>
  </si>
  <si>
    <t>ADOLFO</t>
  </si>
  <si>
    <t>01012298701</t>
  </si>
  <si>
    <t>CACERES MARQUEZ</t>
  </si>
  <si>
    <t xml:space="preserve">JUAN </t>
  </si>
  <si>
    <t>01012296705</t>
  </si>
  <si>
    <t>RODRÍGUEZ MARMOLEJO</t>
  </si>
  <si>
    <t>EUSEBIO</t>
  </si>
  <si>
    <t>01012294601</t>
  </si>
  <si>
    <t>CÁCERES CORONEL</t>
  </si>
  <si>
    <t>FIDEL</t>
  </si>
  <si>
    <t>01012292605</t>
  </si>
  <si>
    <t>CACERES CORONEL</t>
  </si>
  <si>
    <t>SILVIO</t>
  </si>
  <si>
    <t>01012290501</t>
  </si>
  <si>
    <t>FLORENTIN GOIRIS</t>
  </si>
  <si>
    <t>FERNANDO LUIS</t>
  </si>
  <si>
    <t>01012288603</t>
  </si>
  <si>
    <t>SARABIA SANDOVAL</t>
  </si>
  <si>
    <t>DARIO</t>
  </si>
  <si>
    <t>01012242601</t>
  </si>
  <si>
    <t xml:space="preserve">VILLAR VERÓN </t>
  </si>
  <si>
    <t>FABIO DANIEL</t>
  </si>
  <si>
    <t>01012280501</t>
  </si>
  <si>
    <t>SILVA CAÑETE</t>
  </si>
  <si>
    <t>EMILIO JOSE</t>
  </si>
  <si>
    <t>01012278505</t>
  </si>
  <si>
    <t>GIMENEZ CABRERA</t>
  </si>
  <si>
    <t>JOSE</t>
  </si>
  <si>
    <t>01012270502</t>
  </si>
  <si>
    <t>ENRIQUEZ CHAVEZ</t>
  </si>
  <si>
    <t xml:space="preserve">JOSE VICTOR </t>
  </si>
  <si>
    <t>01012268605</t>
  </si>
  <si>
    <t>S 1º TEC</t>
  </si>
  <si>
    <t>TELLEZ LEGUIZAMON</t>
  </si>
  <si>
    <t>LESLY YANINA</t>
  </si>
  <si>
    <t>01067041204</t>
  </si>
  <si>
    <t>SA AVC</t>
  </si>
  <si>
    <t>CABAÑAS AYALA</t>
  </si>
  <si>
    <t>BENJAMÍN</t>
  </si>
  <si>
    <t>01012258606</t>
  </si>
  <si>
    <t>ECHEVERRIA GONZALEZ</t>
  </si>
  <si>
    <t>SERGIO GABRIEL</t>
  </si>
  <si>
    <t>01012256501</t>
  </si>
  <si>
    <t>ESCOBAR GUERRERO</t>
  </si>
  <si>
    <t>MIGUEL BERNARDO</t>
  </si>
  <si>
    <t>01012254605</t>
  </si>
  <si>
    <t>VS1º TEC</t>
  </si>
  <si>
    <t>SANCHEZ</t>
  </si>
  <si>
    <t>CRISTHIAN JAVIER</t>
  </si>
  <si>
    <t>01083265001</t>
  </si>
  <si>
    <t>MAIDANA MIERS</t>
  </si>
  <si>
    <t>ESTEBAN</t>
  </si>
  <si>
    <t>01012246601</t>
  </si>
  <si>
    <t>INSFRAN TORRES</t>
  </si>
  <si>
    <t>HUGO ABEL</t>
  </si>
  <si>
    <t>01012244606</t>
  </si>
  <si>
    <t xml:space="preserve">ALFONSO LEGUIZAMON </t>
  </si>
  <si>
    <t>ARNALDO RAMON</t>
  </si>
  <si>
    <t>01012240604</t>
  </si>
  <si>
    <t>BERNAL ZARZA</t>
  </si>
  <si>
    <t>JOSÉ MARÍA</t>
  </si>
  <si>
    <t>01012238707</t>
  </si>
  <si>
    <t>PALACIOS LOPEZ</t>
  </si>
  <si>
    <t>WALDIMIRO</t>
  </si>
  <si>
    <t>01012236404</t>
  </si>
  <si>
    <t>INSFRAN GUZMAN</t>
  </si>
  <si>
    <t xml:space="preserve">ROLANDO </t>
  </si>
  <si>
    <t>01012234607</t>
  </si>
  <si>
    <t>DERLIS.</t>
  </si>
  <si>
    <t>01012232403</t>
  </si>
  <si>
    <t>MIERES GARAYO</t>
  </si>
  <si>
    <t>GLADYS MARLENE</t>
  </si>
  <si>
    <t>010023311105</t>
  </si>
  <si>
    <t>GONZALEZ GRAY</t>
  </si>
  <si>
    <t>EVER RAMON</t>
  </si>
  <si>
    <t>01012286508</t>
  </si>
  <si>
    <t>GONZALEZ RIVEROS</t>
  </si>
  <si>
    <t>JULIO CESAR</t>
  </si>
  <si>
    <t>01012228501</t>
  </si>
  <si>
    <t>CARDOZO VILLALBA</t>
  </si>
  <si>
    <t>MIGUEL ANGEL</t>
  </si>
  <si>
    <t>01036896605</t>
  </si>
  <si>
    <t>FALCON ESPINOLA</t>
  </si>
  <si>
    <t>ARMANDO</t>
  </si>
  <si>
    <t>01015193206</t>
  </si>
  <si>
    <t>MEZA IBARRA</t>
  </si>
  <si>
    <t>01012310704</t>
  </si>
  <si>
    <t xml:space="preserve">GOMEZ </t>
  </si>
  <si>
    <t>CESAR AUGUSTO</t>
  </si>
  <si>
    <t>01012224608</t>
  </si>
  <si>
    <t xml:space="preserve">BENITEZ </t>
  </si>
  <si>
    <t>01012222701</t>
  </si>
  <si>
    <t>ROLON</t>
  </si>
  <si>
    <t>OSCAR JAVIER</t>
  </si>
  <si>
    <t>01012220507</t>
  </si>
  <si>
    <t>VILLALBA</t>
  </si>
  <si>
    <t>FRANCISCO</t>
  </si>
  <si>
    <t>01012218501</t>
  </si>
  <si>
    <t>CABALLERO</t>
  </si>
  <si>
    <t>ANGEL</t>
  </si>
  <si>
    <t>01012216505</t>
  </si>
  <si>
    <t>WOELKER SALINAS</t>
  </si>
  <si>
    <t>VICTOR ENMANUEL</t>
  </si>
  <si>
    <t>01012230407</t>
  </si>
  <si>
    <t>COLMAN ALEGRE</t>
  </si>
  <si>
    <t>EDGAR RAIMUNDO</t>
  </si>
  <si>
    <t>01012210706</t>
  </si>
  <si>
    <t xml:space="preserve">AVILAS </t>
  </si>
  <si>
    <t>GUSTAVO JAVIER</t>
  </si>
  <si>
    <t>01012208701</t>
  </si>
  <si>
    <t>GAUTO GONZÁLEZ</t>
  </si>
  <si>
    <t>PEDRO IVÁN</t>
  </si>
  <si>
    <t>01012206704</t>
  </si>
  <si>
    <t>VERA DUARTE</t>
  </si>
  <si>
    <t>DARIO RAMON</t>
  </si>
  <si>
    <t>GARAY AYALA</t>
  </si>
  <si>
    <t>MATHIAS FERNANDO</t>
  </si>
  <si>
    <t>01012150605</t>
  </si>
  <si>
    <t>PERALTA</t>
  </si>
  <si>
    <t>VALENTIN</t>
  </si>
  <si>
    <t>29048889208</t>
  </si>
  <si>
    <t>2.499.363</t>
  </si>
  <si>
    <t>SANCHEZ CABRERA</t>
  </si>
  <si>
    <t>LUIS FERNANDO</t>
  </si>
  <si>
    <t>01012302503</t>
  </si>
  <si>
    <t>S1° TEC</t>
  </si>
  <si>
    <t>TROCHE VEGA</t>
  </si>
  <si>
    <t>FAUSTINO RAMON</t>
  </si>
  <si>
    <t>01012214501</t>
  </si>
  <si>
    <t>LOPEZ BERNAL</t>
  </si>
  <si>
    <t>DANIEL RAMON</t>
  </si>
  <si>
    <t>01015137302</t>
  </si>
  <si>
    <t>ZORRILLA ALVARENGA</t>
  </si>
  <si>
    <t>RUBEN DARIO</t>
  </si>
  <si>
    <t>01043406505</t>
  </si>
  <si>
    <t>3.707.463</t>
  </si>
  <si>
    <t>MARTINEZ DOMINGUEZ</t>
  </si>
  <si>
    <t>REINALDO FRANCISCO</t>
  </si>
  <si>
    <t>01012252609</t>
  </si>
  <si>
    <t>RAMIREZ OJEDA</t>
  </si>
  <si>
    <t>RUBEN AMADO</t>
  </si>
  <si>
    <t>29215805805</t>
  </si>
  <si>
    <t>5.320.935</t>
  </si>
  <si>
    <t>PRESENTADO MARTINEZ</t>
  </si>
  <si>
    <t xml:space="preserve">LUIS ALBERTO </t>
  </si>
  <si>
    <t>01012202604</t>
  </si>
  <si>
    <t>5.922.472</t>
  </si>
  <si>
    <t>SALVIONI GIMENEZ</t>
  </si>
  <si>
    <t>01012156602</t>
  </si>
  <si>
    <t>5.177.016</t>
  </si>
  <si>
    <t xml:space="preserve">ROBERTO DANIEL </t>
  </si>
  <si>
    <t>01012154508</t>
  </si>
  <si>
    <t>4.961.902</t>
  </si>
  <si>
    <t>MEZA CABRERA</t>
  </si>
  <si>
    <t>JUAN JOSE</t>
  </si>
  <si>
    <t>01036892307</t>
  </si>
  <si>
    <t>CENTURION CABALLERO</t>
  </si>
  <si>
    <t>ELEUTERIO</t>
  </si>
  <si>
    <t>29050705102</t>
  </si>
  <si>
    <t>3.509.350</t>
  </si>
  <si>
    <t>GOMEZ RIVEROS</t>
  </si>
  <si>
    <t>CRISTIAN JAVIER</t>
  </si>
  <si>
    <t>01036890608</t>
  </si>
  <si>
    <t>SA. TEC</t>
  </si>
  <si>
    <t>LOPEZ GONZALEZ</t>
  </si>
  <si>
    <t>HERCTOR DAVID</t>
  </si>
  <si>
    <t>29043549005</t>
  </si>
  <si>
    <t>ACUÑA FERNANDEZ</t>
  </si>
  <si>
    <t>HUGO MARCELO</t>
  </si>
  <si>
    <t>VERA ESTEVES</t>
  </si>
  <si>
    <t>ROSSMARY DE LOS ANGELES</t>
  </si>
  <si>
    <t>29015893209</t>
  </si>
  <si>
    <t>VERA BENITEZ</t>
  </si>
  <si>
    <t>DERLIS</t>
  </si>
  <si>
    <t>29032783003</t>
  </si>
  <si>
    <t>AVEIRO BENITEZ</t>
  </si>
  <si>
    <t>CELIA LETICIA</t>
  </si>
  <si>
    <t>29089179105</t>
  </si>
  <si>
    <t>RECALDE ROJAS</t>
  </si>
  <si>
    <t>ELVIO LIZANDRO</t>
  </si>
  <si>
    <t>29210677704</t>
  </si>
  <si>
    <t>BAEZ LEGUIZAMON</t>
  </si>
  <si>
    <t>DEYSI</t>
  </si>
  <si>
    <t>29065831109</t>
  </si>
  <si>
    <t xml:space="preserve">SÁNCHEZ </t>
  </si>
  <si>
    <t>FAUSTINO RUBÉN</t>
  </si>
  <si>
    <t>01012326601</t>
  </si>
  <si>
    <t>RODRIGUEZ MARMOLEJO</t>
  </si>
  <si>
    <t>CRISTHIAN</t>
  </si>
  <si>
    <t>01012274504</t>
  </si>
  <si>
    <t>GUSTAVO RAMON</t>
  </si>
  <si>
    <t>01012192607</t>
  </si>
  <si>
    <t>GONZALEZ VERA</t>
  </si>
  <si>
    <t>PABLO ANDRES</t>
  </si>
  <si>
    <t>01012196608</t>
  </si>
  <si>
    <t>V/S1° TEC</t>
  </si>
  <si>
    <t>VELAZQUEZ GONZALEZ</t>
  </si>
  <si>
    <t>WALTER RENE</t>
  </si>
  <si>
    <t>01024080601</t>
  </si>
  <si>
    <t>SULIN MANCUELLO</t>
  </si>
  <si>
    <t>HERNAN RODRIGO</t>
  </si>
  <si>
    <t>01012190601</t>
  </si>
  <si>
    <t>ARZAMENDIA CAÑETE</t>
  </si>
  <si>
    <t>ALBERTO</t>
  </si>
  <si>
    <t>01012194405</t>
  </si>
  <si>
    <t>DOMÍNGUEZ VILLAGRA</t>
  </si>
  <si>
    <t>JUAN MANUEL</t>
  </si>
  <si>
    <t>01012198307</t>
  </si>
  <si>
    <t>V/S1 TEC</t>
  </si>
  <si>
    <t>RIOS BENITEZ</t>
  </si>
  <si>
    <t>RODRIGO GERMAN</t>
  </si>
  <si>
    <t>29215807603</t>
  </si>
  <si>
    <t>SILVA IBARROLA</t>
  </si>
  <si>
    <t>PAULO EDUARDO</t>
  </si>
  <si>
    <t>01032519301</t>
  </si>
  <si>
    <t xml:space="preserve">CARLOS VIDAL </t>
  </si>
  <si>
    <t>ARZAMENDIA</t>
  </si>
  <si>
    <t>01012324705</t>
  </si>
  <si>
    <t>TORALES</t>
  </si>
  <si>
    <t>RICHARD ARIEL</t>
  </si>
  <si>
    <t>01012184505</t>
  </si>
  <si>
    <t>MENDEZ INSFRAN</t>
  </si>
  <si>
    <t xml:space="preserve">FRANCISCO </t>
  </si>
  <si>
    <t>01012182608</t>
  </si>
  <si>
    <t>SANCHEZ TURLAN</t>
  </si>
  <si>
    <t>NESTOR ALEJANDRO</t>
  </si>
  <si>
    <t>01036898601</t>
  </si>
  <si>
    <t>GIMENEZ ENCINA</t>
  </si>
  <si>
    <t>ROBERTO CARLOS</t>
  </si>
  <si>
    <t>01012180701</t>
  </si>
  <si>
    <t>BOGADO AVEIRO</t>
  </si>
  <si>
    <t>MARCELO DE JESUS</t>
  </si>
  <si>
    <t>01012178705</t>
  </si>
  <si>
    <t>MELGAREJO</t>
  </si>
  <si>
    <t>MARCELO</t>
  </si>
  <si>
    <t>01012304509</t>
  </si>
  <si>
    <t>VERA ROLON</t>
  </si>
  <si>
    <t>ROBERTO ANTONIO</t>
  </si>
  <si>
    <t>01012146603</t>
  </si>
  <si>
    <t>CABRERA PEREZ</t>
  </si>
  <si>
    <t>ANGEL GABRIEL</t>
  </si>
  <si>
    <t>01012148609</t>
  </si>
  <si>
    <t>VS1° TEC</t>
  </si>
  <si>
    <t>ZARATE PRIETO</t>
  </si>
  <si>
    <t>CARLOS GUSTAVO</t>
  </si>
  <si>
    <t>BRITEZ</t>
  </si>
  <si>
    <t>JUAN SAMUEL</t>
  </si>
  <si>
    <t>01012226702</t>
  </si>
  <si>
    <t>CACERES MARTINEZ</t>
  </si>
  <si>
    <t>ADA BEATRIZ</t>
  </si>
  <si>
    <t>13081883207</t>
  </si>
  <si>
    <t>AZUAGA FERREIRA</t>
  </si>
  <si>
    <t>DERLIS CESAR</t>
  </si>
  <si>
    <t>01012284503</t>
  </si>
  <si>
    <t>ROMERO ESPINOLA</t>
  </si>
  <si>
    <t>ALCIDES</t>
  </si>
  <si>
    <t>SANCHEZ PARRA</t>
  </si>
  <si>
    <t>PABLO MARCIAL</t>
  </si>
  <si>
    <t>01012282507</t>
  </si>
  <si>
    <t>GONZALEZ BURGOS</t>
  </si>
  <si>
    <t>GILBERTO</t>
  </si>
  <si>
    <t>01012186609</t>
  </si>
  <si>
    <t>TORRES BARUJA</t>
  </si>
  <si>
    <t>JUSTINO</t>
  </si>
  <si>
    <t>01012188704</t>
  </si>
  <si>
    <t>DIAZ FERREIRA</t>
  </si>
  <si>
    <t>HUGO</t>
  </si>
  <si>
    <t>01012144707</t>
  </si>
  <si>
    <t>MEDINA TORRES</t>
  </si>
  <si>
    <t>ARIEL</t>
  </si>
  <si>
    <t>01012142701</t>
  </si>
  <si>
    <t>TTE.AVC</t>
  </si>
  <si>
    <t>PAREDES DE VERA</t>
  </si>
  <si>
    <t>MONICA ESTHER</t>
  </si>
  <si>
    <t>13081877308</t>
  </si>
  <si>
    <t xml:space="preserve">SA TEC </t>
  </si>
  <si>
    <t>SANABRIA MARECOS</t>
  </si>
  <si>
    <t>RAUL</t>
  </si>
  <si>
    <t>01012176709</t>
  </si>
  <si>
    <t>GIMENEZ Q.</t>
  </si>
  <si>
    <t>WILLIAN ARMANDO</t>
  </si>
  <si>
    <t>01012172708</t>
  </si>
  <si>
    <t>ROJAS PEREIRA</t>
  </si>
  <si>
    <t>DANIEL</t>
  </si>
  <si>
    <t>01268613108</t>
  </si>
  <si>
    <t>MARTINEZ ROLON</t>
  </si>
  <si>
    <t>DIOSNEL</t>
  </si>
  <si>
    <t>01083263105</t>
  </si>
  <si>
    <t>SANCHEZ BAREIRO</t>
  </si>
  <si>
    <t>FELIPE</t>
  </si>
  <si>
    <t>01012170504</t>
  </si>
  <si>
    <t>TOTAL</t>
  </si>
  <si>
    <t>NOMINA DE OFICIALES DE LA POLICIA NACIONAL, QUE PRESTAN SERVICIOS DE SEGURIDAD EN:</t>
  </si>
  <si>
    <t>“AEROPUERTO INTERNACIONAL SILVIO PETTIROSSI”</t>
  </si>
  <si>
    <t>C.I. Nº</t>
  </si>
  <si>
    <t>JEFE POLICIA AISP</t>
  </si>
  <si>
    <t>CRIO. PPAL MCP</t>
  </si>
  <si>
    <t>ALMADA DE MEDEN</t>
  </si>
  <si>
    <t>AURORA</t>
  </si>
  <si>
    <t>01039899201</t>
  </si>
  <si>
    <t>SUBJEFE POLICIA AISP</t>
  </si>
  <si>
    <t>SUB. CRIO.</t>
  </si>
  <si>
    <t>BLANCO DUARTE</t>
  </si>
  <si>
    <t>HUGO PASTOR</t>
  </si>
  <si>
    <t>01064661004</t>
  </si>
  <si>
    <t>JEFE DE GRUPO</t>
  </si>
  <si>
    <t>OFIC. INSP.</t>
  </si>
  <si>
    <t>BALBUENA VERA</t>
  </si>
  <si>
    <t>RUBEN ROLANDO</t>
  </si>
  <si>
    <t>OFIC. INSP. PS</t>
  </si>
  <si>
    <t>GIMENEZ AZUAGA</t>
  </si>
  <si>
    <t>ALDO JAVIER</t>
  </si>
  <si>
    <t>01032521405</t>
  </si>
  <si>
    <t>PERSONAL POLICIAL</t>
  </si>
  <si>
    <t>S/O PRIN. PS</t>
  </si>
  <si>
    <t>VALIENTE ARECO</t>
  </si>
  <si>
    <t>01015133301</t>
  </si>
  <si>
    <t>S/O AYTE.</t>
  </si>
  <si>
    <t>RUIZ DIAZ BAEZ</t>
  </si>
  <si>
    <t xml:space="preserve">JORGE </t>
  </si>
  <si>
    <t>BENITEZ BRITOS</t>
  </si>
  <si>
    <t>RICHAR ARMANDO</t>
  </si>
  <si>
    <t>S/O MAYOR</t>
  </si>
  <si>
    <t>ROMAN ROLON</t>
  </si>
  <si>
    <t>VIDAL</t>
  </si>
  <si>
    <t>01012114502</t>
  </si>
  <si>
    <t>RECALDE BOGADO</t>
  </si>
  <si>
    <t>ELVIO FERNANDO</t>
  </si>
  <si>
    <t>01012112506</t>
  </si>
  <si>
    <t>S/O INSP.</t>
  </si>
  <si>
    <t>CUBILLA ROMAN</t>
  </si>
  <si>
    <t>MILCIADES</t>
  </si>
  <si>
    <t>01012110401</t>
  </si>
  <si>
    <t>S/O INSP. PS</t>
  </si>
  <si>
    <t>ALMEIDA</t>
  </si>
  <si>
    <t xml:space="preserve">ALBERTO </t>
  </si>
  <si>
    <t>S/O AYTE. PS</t>
  </si>
  <si>
    <t>DELVALLE OVIEDO</t>
  </si>
  <si>
    <t>AARON DANIEL</t>
  </si>
  <si>
    <t>01032517205</t>
  </si>
  <si>
    <t>S/O 1º</t>
  </si>
  <si>
    <t>SEGOVIA</t>
  </si>
  <si>
    <t>IGNACIO</t>
  </si>
  <si>
    <t>01012094506</t>
  </si>
  <si>
    <t xml:space="preserve">S/O 1° </t>
  </si>
  <si>
    <t>ALMADA PERALTA</t>
  </si>
  <si>
    <t>ROBERTO</t>
  </si>
  <si>
    <t>01023159009</t>
  </si>
  <si>
    <t>MARECO</t>
  </si>
  <si>
    <t>HUMBERTO OSMAR</t>
  </si>
  <si>
    <t>29048885206</t>
  </si>
  <si>
    <t>SANCHEZ AGÜERO</t>
  </si>
  <si>
    <t>DANIEL GERONIMO</t>
  </si>
  <si>
    <t>01015135207</t>
  </si>
  <si>
    <t>GONZALEZ</t>
  </si>
  <si>
    <t>SERGIO ENRIQUE</t>
  </si>
  <si>
    <t>01015123302</t>
  </si>
  <si>
    <t>“AEROPUERTO INTERNACIONAL GUARANI”</t>
  </si>
  <si>
    <t>N°</t>
  </si>
  <si>
    <t>C.I. N°</t>
  </si>
  <si>
    <t>APELLIDOS</t>
  </si>
  <si>
    <t>NOMBRES</t>
  </si>
  <si>
    <t>JEFE POLICIA AIG</t>
  </si>
  <si>
    <t>OF. INSP. P.S.</t>
  </si>
  <si>
    <t>ALMIRON</t>
  </si>
  <si>
    <t>MARIA DEL PILAR</t>
  </si>
  <si>
    <t>01039901204</t>
  </si>
  <si>
    <t>OF. 1° P.S.</t>
  </si>
  <si>
    <t>GONZALEZ BENITEZ</t>
  </si>
  <si>
    <t>RONALD MARCELL</t>
  </si>
  <si>
    <t>01023833405</t>
  </si>
  <si>
    <t>OF INSP P.S.</t>
  </si>
  <si>
    <t>AGÜERO BENITEZ</t>
  </si>
  <si>
    <t>HECTOR RAMON</t>
  </si>
  <si>
    <t>01028067009</t>
  </si>
  <si>
    <t>OLMEDO</t>
  </si>
  <si>
    <t>EVER RAUL</t>
  </si>
  <si>
    <t>01012076701</t>
  </si>
  <si>
    <t>SOSA ALLENDE</t>
  </si>
  <si>
    <t xml:space="preserve">ELVIO </t>
  </si>
  <si>
    <t>01012064608</t>
  </si>
  <si>
    <t xml:space="preserve"> </t>
  </si>
  <si>
    <t>AEROPUERTO “TTE. AMIN AYUB GONZALEZ”  DE LA CIUDAD DE ENCARNACION"</t>
  </si>
  <si>
    <t>C.I</t>
  </si>
  <si>
    <t>APELLIDO</t>
  </si>
  <si>
    <t>NOMBRE</t>
  </si>
  <si>
    <t>DESCUENTO DEL 16%</t>
  </si>
  <si>
    <t>SUB OFIC INSP. PS</t>
  </si>
  <si>
    <t>CASTILLO AVALO</t>
  </si>
  <si>
    <t>CARLOS CESAR</t>
  </si>
  <si>
    <t>01041877004</t>
  </si>
  <si>
    <t>AMARILLA</t>
  </si>
  <si>
    <t>ALBERTO MOISES</t>
  </si>
  <si>
    <t>01012058709</t>
  </si>
  <si>
    <t xml:space="preserve"> “AEROPUERTO “DR. AUGUSTO FUSTER” PEDRO JUAN CABALLERO</t>
  </si>
  <si>
    <t>S.O PPAL. PS</t>
  </si>
  <si>
    <t>SAUCEDO</t>
  </si>
  <si>
    <t xml:space="preserve">EVER RAMON </t>
  </si>
  <si>
    <t>01039118601</t>
  </si>
  <si>
    <t>GONZALEZ CHAPARRO</t>
  </si>
  <si>
    <t>VICTOR HUGO</t>
  </si>
  <si>
    <t>38268445105</t>
  </si>
  <si>
    <t>GUERRERO BALBUENA</t>
  </si>
  <si>
    <t>EULALIO RAMON</t>
  </si>
  <si>
    <t>01016928709</t>
  </si>
  <si>
    <t>“AERÓDROMO CARLOS M. GIMENEZ - PILAR”</t>
  </si>
  <si>
    <t xml:space="preserve">ASIGNACION MENSUAL </t>
  </si>
  <si>
    <t>S/O PPAL PS</t>
  </si>
  <si>
    <t>GIMENEZ CARRASCO</t>
  </si>
  <si>
    <t>LISERIO DAMIAN</t>
  </si>
  <si>
    <t>01012082601</t>
  </si>
  <si>
    <t>S/O INSP. P.S</t>
  </si>
  <si>
    <t>FLORES BENITEZ</t>
  </si>
  <si>
    <t>EVER ALFREDO</t>
  </si>
  <si>
    <t>AERODROMO “CAP. BERNARDINO CABALLERO” DE LA CIUDAD DE SALTOS DEL GUAIRA</t>
  </si>
  <si>
    <t>S/O SUP.</t>
  </si>
  <si>
    <t xml:space="preserve">SANTACRUZ </t>
  </si>
  <si>
    <t>MARINO</t>
  </si>
  <si>
    <t>29210679403</t>
  </si>
  <si>
    <t>S/O 2° PS</t>
  </si>
  <si>
    <t>GARRIDO ESPINOLA</t>
  </si>
  <si>
    <t>JORGE ALEJANDRO</t>
  </si>
  <si>
    <t>01039116704</t>
  </si>
  <si>
    <t>AERODROMO “PAC. BERTA SERVIAN” DE LA CIUDAD DE CAAZAPA.</t>
  </si>
  <si>
    <t>GIMENEZ GONZALEZ</t>
  </si>
  <si>
    <t>NELSON ALCIDES</t>
  </si>
  <si>
    <t>01012078608</t>
  </si>
  <si>
    <t>ESPINOLA DUARTE</t>
  </si>
  <si>
    <t>ALBERT AMADO</t>
  </si>
  <si>
    <t>01012080505</t>
  </si>
  <si>
    <t>AERODROMO “CAP. WALTER GWYNN DE LA CIUDAD DE CORONEL OVIEDO.</t>
  </si>
  <si>
    <t>CHAMORRO</t>
  </si>
  <si>
    <t>01023309109</t>
  </si>
  <si>
    <t>S/O PRIM. P.S</t>
  </si>
  <si>
    <t>ACEVEDO IRALA</t>
  </si>
  <si>
    <t>CRISTIAN</t>
  </si>
  <si>
    <t>01023307103</t>
  </si>
  <si>
    <t>AERÓDROMO JOB VON ZASTROW - SAN PEDRO DEL YCUAMANDIYU</t>
  </si>
  <si>
    <t>SUB OF INSP</t>
  </si>
  <si>
    <t>TORRES MARTINEZ</t>
  </si>
  <si>
    <t>PEDRO ROMAN</t>
  </si>
  <si>
    <t>01012070605</t>
  </si>
  <si>
    <t>SABINO AUGUSTO</t>
  </si>
  <si>
    <t>01012068401</t>
  </si>
  <si>
    <t>DIRECCION DE METEROLOGIA</t>
  </si>
  <si>
    <t>GONZALEZ CAÑETE</t>
  </si>
  <si>
    <t>01267221101</t>
  </si>
  <si>
    <t>SUB OF 1º</t>
  </si>
  <si>
    <t>OVELAR COLMAN</t>
  </si>
  <si>
    <t>DIGNO</t>
  </si>
  <si>
    <t>01267219006</t>
  </si>
  <si>
    <t>SETIEMBRE</t>
  </si>
  <si>
    <t>OCTUBRE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</si>
</sst>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 * #,##0_ ;_ * \-#,##0_ ;_ * &quot;-&quot;_ ;_ @_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333333"/>
      <name val="Arial"/>
      <family val="2"/>
    </font>
    <font>
      <sz val="8"/>
      <color theme="1"/>
      <name val="Times New Roman"/>
      <family val="1"/>
    </font>
    <font>
      <sz val="10"/>
      <color rgb="FF000000"/>
      <name val="Arial"/>
      <family val="2"/>
    </font>
    <font>
      <sz val="10"/>
      <name val="Arial"/>
      <family val="2"/>
    </font>
    <font>
      <sz val="8"/>
      <color rgb="FF000000"/>
      <name val="Arial"/>
      <family val="2"/>
    </font>
    <font>
      <sz val="8"/>
      <name val="Times New Roman"/>
      <family val="1"/>
    </font>
    <font>
      <b/>
      <sz val="10"/>
      <color rgb="FF000000"/>
      <name val="Arial"/>
      <family val="2"/>
    </font>
    <font>
      <b/>
      <sz val="12"/>
      <color rgb="FF333333"/>
      <name val="Arial"/>
      <family val="2"/>
    </font>
    <font>
      <b/>
      <sz val="12"/>
      <color theme="1"/>
      <name val="Arial"/>
      <family val="2"/>
    </font>
    <font>
      <sz val="10"/>
      <color rgb="FF333333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9.9978637043366805E-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0" fontId="7" fillId="0" borderId="0"/>
  </cellStyleXfs>
  <cellXfs count="21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/>
    </xf>
    <xf numFmtId="0" fontId="5" fillId="5" borderId="12" xfId="0" applyFont="1" applyFill="1" applyBorder="1" applyAlignment="1">
      <alignment horizontal="left" vertical="center" wrapText="1"/>
    </xf>
    <xf numFmtId="3" fontId="6" fillId="5" borderId="12" xfId="0" applyNumberFormat="1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vertical="center"/>
    </xf>
    <xf numFmtId="0" fontId="2" fillId="5" borderId="12" xfId="0" applyFont="1" applyFill="1" applyBorder="1" applyAlignment="1">
      <alignment vertical="center"/>
    </xf>
    <xf numFmtId="49" fontId="7" fillId="5" borderId="12" xfId="0" applyNumberFormat="1" applyFont="1" applyFill="1" applyBorder="1" applyAlignment="1">
      <alignment horizontal="center"/>
    </xf>
    <xf numFmtId="3" fontId="6" fillId="5" borderId="12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vertical="center" wrapText="1"/>
    </xf>
    <xf numFmtId="49" fontId="2" fillId="5" borderId="12" xfId="0" applyNumberFormat="1" applyFont="1" applyFill="1" applyBorder="1" applyAlignment="1">
      <alignment horizontal="center"/>
    </xf>
    <xf numFmtId="0" fontId="5" fillId="5" borderId="12" xfId="0" applyFont="1" applyFill="1" applyBorder="1"/>
    <xf numFmtId="0" fontId="5" fillId="5" borderId="12" xfId="0" applyFont="1" applyFill="1" applyBorder="1" applyAlignment="1">
      <alignment horizontal="justify" vertical="center" wrapText="1"/>
    </xf>
    <xf numFmtId="49" fontId="6" fillId="5" borderId="12" xfId="0" applyNumberFormat="1" applyFont="1" applyFill="1" applyBorder="1" applyAlignment="1">
      <alignment horizontal="center" vertical="center"/>
    </xf>
    <xf numFmtId="0" fontId="5" fillId="0" borderId="12" xfId="0" applyFont="1" applyBorder="1" applyAlignment="1">
      <alignment horizontal="justify" vertical="center" wrapText="1"/>
    </xf>
    <xf numFmtId="3" fontId="6" fillId="0" borderId="12" xfId="0" applyNumberFormat="1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vertical="center"/>
    </xf>
    <xf numFmtId="49" fontId="7" fillId="0" borderId="12" xfId="0" applyNumberFormat="1" applyFont="1" applyFill="1" applyBorder="1" applyAlignment="1">
      <alignment horizontal="center"/>
    </xf>
    <xf numFmtId="49" fontId="6" fillId="0" borderId="12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/>
    </xf>
    <xf numFmtId="3" fontId="2" fillId="0" borderId="12" xfId="0" applyNumberFormat="1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left" vertical="center"/>
    </xf>
    <xf numFmtId="0" fontId="6" fillId="5" borderId="12" xfId="0" applyFont="1" applyFill="1" applyBorder="1" applyAlignment="1">
      <alignment vertical="center" wrapText="1"/>
    </xf>
    <xf numFmtId="0" fontId="8" fillId="5" borderId="12" xfId="0" applyFont="1" applyFill="1" applyBorder="1" applyAlignment="1">
      <alignment vertical="center"/>
    </xf>
    <xf numFmtId="3" fontId="6" fillId="0" borderId="12" xfId="0" applyNumberFormat="1" applyFont="1" applyFill="1" applyBorder="1" applyAlignment="1">
      <alignment horizontal="right" vertical="center"/>
    </xf>
    <xf numFmtId="0" fontId="9" fillId="5" borderId="12" xfId="0" applyFont="1" applyFill="1" applyBorder="1" applyAlignment="1">
      <alignment horizontal="center" vertical="center"/>
    </xf>
    <xf numFmtId="3" fontId="7" fillId="5" borderId="12" xfId="0" applyNumberFormat="1" applyFont="1" applyFill="1" applyBorder="1" applyAlignment="1">
      <alignment vertical="center"/>
    </xf>
    <xf numFmtId="0" fontId="7" fillId="5" borderId="12" xfId="0" applyFont="1" applyFill="1" applyBorder="1" applyAlignment="1">
      <alignment vertical="center"/>
    </xf>
    <xf numFmtId="3" fontId="7" fillId="5" borderId="12" xfId="0" applyNumberFormat="1" applyFont="1" applyFill="1" applyBorder="1" applyAlignment="1">
      <alignment horizontal="right" vertical="center"/>
    </xf>
    <xf numFmtId="3" fontId="7" fillId="5" borderId="12" xfId="0" applyNumberFormat="1" applyFont="1" applyFill="1" applyBorder="1" applyAlignment="1">
      <alignment horizontal="right"/>
    </xf>
    <xf numFmtId="3" fontId="2" fillId="5" borderId="12" xfId="0" applyNumberFormat="1" applyFont="1" applyFill="1" applyBorder="1" applyAlignment="1">
      <alignment horizontal="right"/>
    </xf>
    <xf numFmtId="3" fontId="6" fillId="6" borderId="12" xfId="0" applyNumberFormat="1" applyFont="1" applyFill="1" applyBorder="1" applyAlignment="1">
      <alignment horizontal="right" vertical="center"/>
    </xf>
    <xf numFmtId="0" fontId="6" fillId="6" borderId="12" xfId="0" applyFont="1" applyFill="1" applyBorder="1" applyAlignment="1">
      <alignment vertical="center"/>
    </xf>
    <xf numFmtId="3" fontId="2" fillId="0" borderId="12" xfId="0" applyNumberFormat="1" applyFont="1" applyBorder="1" applyAlignment="1">
      <alignment horizontal="right"/>
    </xf>
    <xf numFmtId="3" fontId="6" fillId="5" borderId="12" xfId="0" applyNumberFormat="1" applyFont="1" applyFill="1" applyBorder="1" applyAlignment="1"/>
    <xf numFmtId="49" fontId="6" fillId="5" borderId="12" xfId="0" applyNumberFormat="1" applyFont="1" applyFill="1" applyBorder="1" applyAlignment="1">
      <alignment horizontal="center"/>
    </xf>
    <xf numFmtId="0" fontId="5" fillId="5" borderId="12" xfId="0" applyFont="1" applyFill="1" applyBorder="1" applyAlignment="1">
      <alignment horizontal="center" vertical="center"/>
    </xf>
    <xf numFmtId="3" fontId="6" fillId="0" borderId="12" xfId="0" applyNumberFormat="1" applyFont="1" applyBorder="1" applyAlignment="1">
      <alignment horizontal="right" vertical="center"/>
    </xf>
    <xf numFmtId="0" fontId="6" fillId="0" borderId="12" xfId="0" applyFont="1" applyBorder="1" applyAlignment="1">
      <alignment vertical="center"/>
    </xf>
    <xf numFmtId="3" fontId="6" fillId="5" borderId="12" xfId="0" applyNumberFormat="1" applyFont="1" applyFill="1" applyBorder="1" applyAlignment="1">
      <alignment horizontal="right" vertical="center" wrapText="1"/>
    </xf>
    <xf numFmtId="3" fontId="6" fillId="5" borderId="12" xfId="0" applyNumberFormat="1" applyFont="1" applyFill="1" applyBorder="1" applyAlignment="1">
      <alignment vertical="center"/>
    </xf>
    <xf numFmtId="41" fontId="2" fillId="5" borderId="12" xfId="1" applyFont="1" applyFill="1" applyBorder="1" applyAlignment="1">
      <alignment horizontal="right"/>
    </xf>
    <xf numFmtId="41" fontId="2" fillId="5" borderId="12" xfId="0" applyNumberFormat="1" applyFont="1" applyFill="1" applyBorder="1" applyAlignment="1">
      <alignment horizontal="right"/>
    </xf>
    <xf numFmtId="41" fontId="2" fillId="5" borderId="12" xfId="1" applyFont="1" applyFill="1" applyBorder="1"/>
    <xf numFmtId="41" fontId="6" fillId="5" borderId="12" xfId="1" applyFont="1" applyFill="1" applyBorder="1" applyAlignment="1">
      <alignment horizontal="right" vertical="center"/>
    </xf>
    <xf numFmtId="41" fontId="2" fillId="0" borderId="12" xfId="0" applyNumberFormat="1" applyFont="1" applyBorder="1" applyAlignment="1">
      <alignment horizontal="right"/>
    </xf>
    <xf numFmtId="3" fontId="2" fillId="5" borderId="12" xfId="0" applyNumberFormat="1" applyFont="1" applyFill="1" applyBorder="1"/>
    <xf numFmtId="0" fontId="6" fillId="5" borderId="12" xfId="0" applyFont="1" applyFill="1" applyBorder="1" applyAlignment="1">
      <alignment horizontal="left" vertical="center" wrapText="1"/>
    </xf>
    <xf numFmtId="0" fontId="2" fillId="5" borderId="12" xfId="0" applyFont="1" applyFill="1" applyBorder="1"/>
    <xf numFmtId="3" fontId="2" fillId="0" borderId="12" xfId="0" applyNumberFormat="1" applyFont="1" applyBorder="1"/>
    <xf numFmtId="0" fontId="2" fillId="5" borderId="12" xfId="0" applyFont="1" applyFill="1" applyBorder="1" applyAlignment="1"/>
    <xf numFmtId="3" fontId="2" fillId="0" borderId="13" xfId="0" applyNumberFormat="1" applyFont="1" applyBorder="1"/>
    <xf numFmtId="0" fontId="6" fillId="0" borderId="14" xfId="0" applyFont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2" fillId="5" borderId="14" xfId="0" applyFont="1" applyFill="1" applyBorder="1"/>
    <xf numFmtId="49" fontId="7" fillId="0" borderId="14" xfId="0" applyNumberFormat="1" applyFont="1" applyFill="1" applyBorder="1" applyAlignment="1">
      <alignment horizontal="center"/>
    </xf>
    <xf numFmtId="3" fontId="6" fillId="5" borderId="14" xfId="0" applyNumberFormat="1" applyFont="1" applyFill="1" applyBorder="1" applyAlignment="1">
      <alignment horizontal="right" vertical="center"/>
    </xf>
    <xf numFmtId="41" fontId="2" fillId="5" borderId="14" xfId="1" applyFont="1" applyFill="1" applyBorder="1" applyAlignment="1">
      <alignment horizontal="right"/>
    </xf>
    <xf numFmtId="41" fontId="2" fillId="5" borderId="14" xfId="0" applyNumberFormat="1" applyFont="1" applyFill="1" applyBorder="1" applyAlignment="1">
      <alignment horizontal="right"/>
    </xf>
    <xf numFmtId="0" fontId="3" fillId="4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3" fontId="10" fillId="4" borderId="3" xfId="0" applyNumberFormat="1" applyFont="1" applyFill="1" applyBorder="1" applyAlignment="1">
      <alignment horizontal="right" vertical="center"/>
    </xf>
    <xf numFmtId="0" fontId="2" fillId="0" borderId="0" xfId="0" applyFont="1" applyBorder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2" fillId="0" borderId="20" xfId="0" applyFont="1" applyBorder="1"/>
    <xf numFmtId="0" fontId="2" fillId="0" borderId="21" xfId="0" applyFont="1" applyBorder="1"/>
    <xf numFmtId="0" fontId="11" fillId="7" borderId="15" xfId="0" applyFont="1" applyFill="1" applyBorder="1" applyAlignment="1">
      <alignment horizontal="center" vertical="center"/>
    </xf>
    <xf numFmtId="0" fontId="11" fillId="7" borderId="16" xfId="0" applyFont="1" applyFill="1" applyBorder="1" applyAlignment="1">
      <alignment horizontal="center" vertical="center"/>
    </xf>
    <xf numFmtId="0" fontId="11" fillId="7" borderId="22" xfId="0" applyFont="1" applyFill="1" applyBorder="1" applyAlignment="1">
      <alignment horizontal="center" vertical="center"/>
    </xf>
    <xf numFmtId="0" fontId="12" fillId="7" borderId="22" xfId="0" applyFont="1" applyFill="1" applyBorder="1" applyAlignment="1">
      <alignment horizontal="center" vertical="center"/>
    </xf>
    <xf numFmtId="0" fontId="12" fillId="7" borderId="22" xfId="0" applyFont="1" applyFill="1" applyBorder="1" applyAlignment="1">
      <alignment horizontal="center" vertical="center" wrapText="1"/>
    </xf>
    <xf numFmtId="0" fontId="12" fillId="7" borderId="23" xfId="0" applyFont="1" applyFill="1" applyBorder="1" applyAlignment="1">
      <alignment horizontal="center" vertical="center" wrapText="1"/>
    </xf>
    <xf numFmtId="0" fontId="12" fillId="5" borderId="24" xfId="0" applyFont="1" applyFill="1" applyBorder="1" applyAlignment="1">
      <alignment horizontal="center" vertical="center"/>
    </xf>
    <xf numFmtId="0" fontId="12" fillId="5" borderId="12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2" fillId="5" borderId="0" xfId="0" applyFont="1" applyFill="1" applyBorder="1"/>
    <xf numFmtId="0" fontId="12" fillId="4" borderId="5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3" fontId="12" fillId="4" borderId="3" xfId="0" applyNumberFormat="1" applyFont="1" applyFill="1" applyBorder="1" applyAlignment="1">
      <alignment horizontal="right" vertical="center"/>
    </xf>
    <xf numFmtId="3" fontId="12" fillId="4" borderId="4" xfId="0" applyNumberFormat="1" applyFont="1" applyFill="1" applyBorder="1" applyAlignment="1">
      <alignment horizontal="right" vertical="center"/>
    </xf>
    <xf numFmtId="3" fontId="2" fillId="0" borderId="0" xfId="0" applyNumberFormat="1" applyFont="1" applyBorder="1"/>
    <xf numFmtId="0" fontId="2" fillId="5" borderId="0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13" fillId="5" borderId="24" xfId="0" applyFont="1" applyFill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left" vertical="center"/>
    </xf>
    <xf numFmtId="3" fontId="6" fillId="5" borderId="24" xfId="0" applyNumberFormat="1" applyFont="1" applyFill="1" applyBorder="1" applyAlignment="1">
      <alignment horizontal="right" vertical="center"/>
    </xf>
    <xf numFmtId="3" fontId="2" fillId="5" borderId="24" xfId="0" applyNumberFormat="1" applyFont="1" applyFill="1" applyBorder="1"/>
    <xf numFmtId="0" fontId="13" fillId="5" borderId="12" xfId="0" applyFont="1" applyFill="1" applyBorder="1" applyAlignment="1">
      <alignment horizontal="center" vertical="center" wrapText="1"/>
    </xf>
    <xf numFmtId="3" fontId="6" fillId="3" borderId="12" xfId="0" applyNumberFormat="1" applyFont="1" applyFill="1" applyBorder="1" applyAlignment="1">
      <alignment horizontal="right" vertical="center"/>
    </xf>
    <xf numFmtId="0" fontId="13" fillId="5" borderId="14" xfId="0" applyFont="1" applyFill="1" applyBorder="1" applyAlignment="1">
      <alignment horizontal="center" vertical="center" wrapText="1"/>
    </xf>
    <xf numFmtId="3" fontId="6" fillId="3" borderId="14" xfId="0" applyNumberFormat="1" applyFont="1" applyFill="1" applyBorder="1" applyAlignment="1">
      <alignment horizontal="right" vertical="center"/>
    </xf>
    <xf numFmtId="3" fontId="2" fillId="5" borderId="14" xfId="0" applyNumberFormat="1" applyFont="1" applyFill="1" applyBorder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3" fontId="3" fillId="4" borderId="3" xfId="0" applyNumberFormat="1" applyFont="1" applyFill="1" applyBorder="1" applyAlignment="1">
      <alignment horizontal="right" vertical="center" wrapText="1"/>
    </xf>
    <xf numFmtId="3" fontId="3" fillId="4" borderId="4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center"/>
    </xf>
    <xf numFmtId="0" fontId="15" fillId="4" borderId="1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6" fillId="5" borderId="24" xfId="0" applyFont="1" applyFill="1" applyBorder="1" applyAlignment="1">
      <alignment horizontal="center" vertical="center"/>
    </xf>
    <xf numFmtId="0" fontId="14" fillId="5" borderId="12" xfId="0" applyFont="1" applyFill="1" applyBorder="1" applyAlignment="1">
      <alignment horizontal="center" vertical="center"/>
    </xf>
    <xf numFmtId="3" fontId="6" fillId="3" borderId="25" xfId="0" applyNumberFormat="1" applyFont="1" applyFill="1" applyBorder="1" applyAlignment="1">
      <alignment horizontal="right" vertical="center" wrapText="1"/>
    </xf>
    <xf numFmtId="0" fontId="6" fillId="5" borderId="24" xfId="0" applyFont="1" applyFill="1" applyBorder="1" applyAlignment="1">
      <alignment vertical="center"/>
    </xf>
    <xf numFmtId="49" fontId="2" fillId="5" borderId="24" xfId="0" applyNumberFormat="1" applyFont="1" applyFill="1" applyBorder="1" applyAlignment="1">
      <alignment horizontal="center"/>
    </xf>
    <xf numFmtId="41" fontId="2" fillId="0" borderId="24" xfId="1" applyFont="1" applyBorder="1"/>
    <xf numFmtId="41" fontId="2" fillId="5" borderId="24" xfId="0" applyNumberFormat="1" applyFont="1" applyFill="1" applyBorder="1"/>
    <xf numFmtId="0" fontId="6" fillId="0" borderId="14" xfId="0" applyFont="1" applyBorder="1" applyAlignment="1">
      <alignment horizontal="center" vertical="center"/>
    </xf>
    <xf numFmtId="3" fontId="6" fillId="3" borderId="12" xfId="0" applyNumberFormat="1" applyFont="1" applyFill="1" applyBorder="1" applyAlignment="1">
      <alignment horizontal="right" vertical="center" wrapText="1"/>
    </xf>
    <xf numFmtId="41" fontId="2" fillId="0" borderId="14" xfId="1" applyFont="1" applyBorder="1"/>
    <xf numFmtId="41" fontId="2" fillId="5" borderId="14" xfId="0" applyNumberFormat="1" applyFont="1" applyFill="1" applyBorder="1"/>
    <xf numFmtId="0" fontId="3" fillId="4" borderId="22" xfId="0" applyFont="1" applyFill="1" applyBorder="1" applyAlignment="1">
      <alignment horizontal="center" vertical="center" wrapText="1"/>
    </xf>
    <xf numFmtId="3" fontId="15" fillId="4" borderId="3" xfId="0" applyNumberFormat="1" applyFont="1" applyFill="1" applyBorder="1" applyAlignment="1">
      <alignment horizontal="center" vertical="center" wrapText="1"/>
    </xf>
    <xf numFmtId="3" fontId="15" fillId="4" borderId="4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Border="1" applyAlignment="1">
      <alignment horizontal="right" vertical="center"/>
    </xf>
    <xf numFmtId="3" fontId="6" fillId="5" borderId="24" xfId="0" applyNumberFormat="1" applyFont="1" applyFill="1" applyBorder="1" applyAlignment="1">
      <alignment horizontal="right" vertical="center" wrapText="1"/>
    </xf>
    <xf numFmtId="49" fontId="7" fillId="5" borderId="14" xfId="0" applyNumberFormat="1" applyFont="1" applyFill="1" applyBorder="1" applyAlignment="1">
      <alignment horizontal="center"/>
    </xf>
    <xf numFmtId="0" fontId="2" fillId="5" borderId="14" xfId="0" applyFont="1" applyFill="1" applyBorder="1" applyAlignment="1">
      <alignment horizontal="center"/>
    </xf>
    <xf numFmtId="3" fontId="2" fillId="3" borderId="14" xfId="0" applyNumberFormat="1" applyFont="1" applyFill="1" applyBorder="1"/>
    <xf numFmtId="3" fontId="2" fillId="0" borderId="14" xfId="0" applyNumberFormat="1" applyFont="1" applyBorder="1"/>
    <xf numFmtId="0" fontId="14" fillId="5" borderId="24" xfId="0" applyFont="1" applyFill="1" applyBorder="1" applyAlignment="1">
      <alignment horizontal="center" vertical="center"/>
    </xf>
    <xf numFmtId="3" fontId="6" fillId="3" borderId="24" xfId="0" applyNumberFormat="1" applyFont="1" applyFill="1" applyBorder="1" applyAlignment="1">
      <alignment horizontal="right" vertical="center" wrapText="1"/>
    </xf>
    <xf numFmtId="49" fontId="7" fillId="5" borderId="24" xfId="2" applyNumberFormat="1" applyFont="1" applyFill="1" applyBorder="1" applyAlignment="1">
      <alignment horizontal="center"/>
    </xf>
    <xf numFmtId="41" fontId="6" fillId="0" borderId="24" xfId="1" applyFont="1" applyFill="1" applyBorder="1" applyAlignment="1">
      <alignment vertical="center"/>
    </xf>
    <xf numFmtId="0" fontId="16" fillId="5" borderId="24" xfId="0" applyFont="1" applyFill="1" applyBorder="1" applyAlignment="1">
      <alignment horizontal="center" vertical="center"/>
    </xf>
    <xf numFmtId="41" fontId="3" fillId="5" borderId="12" xfId="1" applyFont="1" applyFill="1" applyBorder="1"/>
    <xf numFmtId="0" fontId="10" fillId="5" borderId="24" xfId="0" applyFont="1" applyFill="1" applyBorder="1" applyAlignment="1">
      <alignment vertical="center"/>
    </xf>
    <xf numFmtId="0" fontId="3" fillId="5" borderId="12" xfId="0" applyFont="1" applyFill="1" applyBorder="1"/>
    <xf numFmtId="49" fontId="15" fillId="5" borderId="24" xfId="2" applyNumberFormat="1" applyFont="1" applyFill="1" applyBorder="1" applyAlignment="1">
      <alignment horizontal="center"/>
    </xf>
    <xf numFmtId="3" fontId="10" fillId="5" borderId="24" xfId="0" applyNumberFormat="1" applyFont="1" applyFill="1" applyBorder="1" applyAlignment="1">
      <alignment horizontal="right" vertical="center"/>
    </xf>
    <xf numFmtId="41" fontId="10" fillId="5" borderId="24" xfId="1" applyFont="1" applyFill="1" applyBorder="1" applyAlignment="1">
      <alignment vertical="center"/>
    </xf>
    <xf numFmtId="41" fontId="3" fillId="5" borderId="24" xfId="0" applyNumberFormat="1" applyFont="1" applyFill="1" applyBorder="1"/>
    <xf numFmtId="3" fontId="10" fillId="4" borderId="22" xfId="0" applyNumberFormat="1" applyFont="1" applyFill="1" applyBorder="1" applyAlignment="1">
      <alignment horizontal="right" vertical="center"/>
    </xf>
    <xf numFmtId="3" fontId="15" fillId="4" borderId="22" xfId="0" applyNumberFormat="1" applyFont="1" applyFill="1" applyBorder="1" applyAlignment="1">
      <alignment horizontal="right" vertical="center" wrapText="1"/>
    </xf>
    <xf numFmtId="3" fontId="15" fillId="4" borderId="23" xfId="0" applyNumberFormat="1" applyFont="1" applyFill="1" applyBorder="1" applyAlignment="1">
      <alignment horizontal="right" vertical="center" wrapText="1"/>
    </xf>
    <xf numFmtId="49" fontId="7" fillId="5" borderId="24" xfId="0" applyNumberFormat="1" applyFont="1" applyFill="1" applyBorder="1" applyAlignment="1">
      <alignment horizontal="center"/>
    </xf>
    <xf numFmtId="0" fontId="6" fillId="5" borderId="9" xfId="0" applyFont="1" applyFill="1" applyBorder="1" applyAlignment="1">
      <alignment horizontal="center" vertical="center"/>
    </xf>
    <xf numFmtId="3" fontId="6" fillId="5" borderId="10" xfId="0" applyNumberFormat="1" applyFont="1" applyFill="1" applyBorder="1" applyAlignment="1">
      <alignment horizontal="right" vertical="center" wrapText="1"/>
    </xf>
    <xf numFmtId="0" fontId="6" fillId="5" borderId="10" xfId="0" applyFont="1" applyFill="1" applyBorder="1" applyAlignment="1">
      <alignment vertical="center"/>
    </xf>
    <xf numFmtId="3" fontId="6" fillId="5" borderId="10" xfId="0" applyNumberFormat="1" applyFont="1" applyFill="1" applyBorder="1" applyAlignment="1">
      <alignment horizontal="right" vertical="center"/>
    </xf>
    <xf numFmtId="41" fontId="2" fillId="5" borderId="24" xfId="1" applyFont="1" applyFill="1" applyBorder="1"/>
    <xf numFmtId="3" fontId="15" fillId="4" borderId="3" xfId="0" applyNumberFormat="1" applyFont="1" applyFill="1" applyBorder="1" applyAlignment="1">
      <alignment horizontal="right" vertical="center" wrapText="1"/>
    </xf>
    <xf numFmtId="3" fontId="15" fillId="4" borderId="4" xfId="0" applyNumberFormat="1" applyFont="1" applyFill="1" applyBorder="1" applyAlignment="1">
      <alignment horizontal="right" vertical="center" wrapText="1"/>
    </xf>
    <xf numFmtId="0" fontId="6" fillId="0" borderId="24" xfId="0" applyFont="1" applyBorder="1" applyAlignment="1">
      <alignment horizontal="center" vertical="center"/>
    </xf>
    <xf numFmtId="0" fontId="6" fillId="0" borderId="24" xfId="0" applyFont="1" applyBorder="1" applyAlignment="1">
      <alignment vertical="center"/>
    </xf>
    <xf numFmtId="49" fontId="6" fillId="5" borderId="24" xfId="0" applyNumberFormat="1" applyFont="1" applyFill="1" applyBorder="1" applyAlignment="1">
      <alignment horizontal="center"/>
    </xf>
    <xf numFmtId="3" fontId="6" fillId="3" borderId="14" xfId="0" applyNumberFormat="1" applyFont="1" applyFill="1" applyBorder="1" applyAlignment="1">
      <alignment horizontal="right" vertical="center" wrapText="1"/>
    </xf>
    <xf numFmtId="49" fontId="2" fillId="0" borderId="14" xfId="0" applyNumberFormat="1" applyFont="1" applyFill="1" applyBorder="1" applyAlignment="1">
      <alignment horizontal="center"/>
    </xf>
    <xf numFmtId="41" fontId="2" fillId="0" borderId="24" xfId="0" applyNumberFormat="1" applyFont="1" applyBorder="1"/>
    <xf numFmtId="0" fontId="6" fillId="5" borderId="14" xfId="0" applyFont="1" applyFill="1" applyBorder="1" applyAlignment="1">
      <alignment horizontal="center" vertical="center"/>
    </xf>
    <xf numFmtId="49" fontId="2" fillId="5" borderId="14" xfId="0" applyNumberFormat="1" applyFont="1" applyFill="1" applyBorder="1" applyAlignment="1">
      <alignment horizontal="center"/>
    </xf>
    <xf numFmtId="41" fontId="2" fillId="5" borderId="14" xfId="1" applyFont="1" applyFill="1" applyBorder="1"/>
    <xf numFmtId="0" fontId="6" fillId="5" borderId="24" xfId="0" applyFont="1" applyFill="1" applyBorder="1" applyAlignment="1">
      <alignment vertical="center" wrapText="1"/>
    </xf>
    <xf numFmtId="3" fontId="2" fillId="0" borderId="24" xfId="0" applyNumberFormat="1" applyFont="1" applyBorder="1"/>
    <xf numFmtId="3" fontId="6" fillId="0" borderId="14" xfId="0" applyNumberFormat="1" applyFont="1" applyBorder="1" applyAlignment="1">
      <alignment horizontal="right" vertical="center"/>
    </xf>
    <xf numFmtId="3" fontId="3" fillId="4" borderId="3" xfId="0" applyNumberFormat="1" applyFont="1" applyFill="1" applyBorder="1" applyAlignment="1">
      <alignment horizontal="right" vertical="center"/>
    </xf>
    <xf numFmtId="0" fontId="6" fillId="0" borderId="14" xfId="0" applyFont="1" applyFill="1" applyBorder="1" applyAlignment="1">
      <alignment vertical="center"/>
    </xf>
    <xf numFmtId="0" fontId="3" fillId="4" borderId="1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3" fillId="3" borderId="31" xfId="0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/>
    </xf>
    <xf numFmtId="0" fontId="11" fillId="7" borderId="2" xfId="0" applyFont="1" applyFill="1" applyBorder="1" applyAlignment="1">
      <alignment horizontal="center" vertical="center"/>
    </xf>
    <xf numFmtId="0" fontId="11" fillId="7" borderId="3" xfId="0" applyFont="1" applyFill="1" applyBorder="1" applyAlignment="1">
      <alignment horizontal="center" vertical="center"/>
    </xf>
    <xf numFmtId="0" fontId="12" fillId="7" borderId="3" xfId="0" applyFont="1" applyFill="1" applyBorder="1" applyAlignment="1">
      <alignment horizontal="center" vertical="center"/>
    </xf>
    <xf numFmtId="0" fontId="12" fillId="7" borderId="3" xfId="0" applyFont="1" applyFill="1" applyBorder="1" applyAlignment="1">
      <alignment horizontal="center" vertical="center" wrapText="1"/>
    </xf>
    <xf numFmtId="0" fontId="12" fillId="7" borderId="4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3" fillId="5" borderId="24" xfId="0" applyFont="1" applyFill="1" applyBorder="1" applyAlignment="1">
      <alignment horizontal="center"/>
    </xf>
    <xf numFmtId="0" fontId="5" fillId="5" borderId="24" xfId="0" applyFont="1" applyFill="1" applyBorder="1" applyAlignment="1">
      <alignment horizontal="left" vertical="center" wrapText="1"/>
    </xf>
    <xf numFmtId="3" fontId="6" fillId="5" borderId="24" xfId="0" applyNumberFormat="1" applyFont="1" applyFill="1" applyBorder="1" applyAlignment="1">
      <alignment horizontal="center" vertical="center"/>
    </xf>
    <xf numFmtId="0" fontId="2" fillId="5" borderId="24" xfId="0" applyFont="1" applyFill="1" applyBorder="1" applyAlignment="1">
      <alignment vertical="center"/>
    </xf>
    <xf numFmtId="0" fontId="3" fillId="0" borderId="33" xfId="0" applyFont="1" applyBorder="1" applyAlignment="1">
      <alignment horizontal="center" wrapText="1"/>
    </xf>
  </cellXfs>
  <cellStyles count="3">
    <cellStyle name="Millares [0]" xfId="1" builtinId="6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FAP%20Y%20POLICIA%202024/POLICIA%20%20Y%20FAP%20AGOSTO%20-%20POR%20CARG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FAP%20Y%20POLICIA%202024/RESOLUCION/POLICIA%20%20-%20AGOSTO%20-%20RESOLUCION%20N&#176;%20990-202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FAP%20Y%20POLICIA%202024/POLICIA%20%20Y%20FAP%20SETIEMBRE%20-%20POR%20CARG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FAP%20Y%20POLICIA%202024/POLICIA%20%20Y%20FAP%20OCTUBRE%20-%20POR%20CARG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P AGOSTO"/>
      <sheetName val="PN AGOSTO"/>
      <sheetName val="Planilla BANCO"/>
    </sheetNames>
    <sheetDataSet>
      <sheetData sheetId="0"/>
      <sheetData sheetId="1">
        <row r="24">
          <cell r="B24" t="str">
            <v>PERSONAL POLICIAL</v>
          </cell>
          <cell r="C24">
            <v>4523154</v>
          </cell>
          <cell r="D24" t="str">
            <v>S/O INSP. PS</v>
          </cell>
          <cell r="E24" t="str">
            <v>SARAVIA AYALA</v>
          </cell>
          <cell r="F24" t="str">
            <v>DAVID REINALDO</v>
          </cell>
          <cell r="G24">
            <v>29080006703</v>
          </cell>
          <cell r="H24">
            <v>1200000</v>
          </cell>
          <cell r="I24">
            <v>192000</v>
          </cell>
          <cell r="J24">
            <v>1008000</v>
          </cell>
        </row>
        <row r="25">
          <cell r="B25" t="str">
            <v>PERSONAL POLICIAL</v>
          </cell>
          <cell r="C25">
            <v>4504940</v>
          </cell>
          <cell r="D25" t="str">
            <v>S/O INSP. PS</v>
          </cell>
          <cell r="E25" t="str">
            <v>BENITEZ FRANCO</v>
          </cell>
          <cell r="F25" t="str">
            <v>ANTONIO RAMON</v>
          </cell>
          <cell r="G25">
            <v>29080008709</v>
          </cell>
          <cell r="H25">
            <v>1200000</v>
          </cell>
          <cell r="I25">
            <v>192000</v>
          </cell>
          <cell r="J25">
            <v>1008000</v>
          </cell>
        </row>
      </sheetData>
      <sheetData sheetId="2">
        <row r="6">
          <cell r="K6" t="str">
            <v>AH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N PRESIDENCIA"/>
      <sheetName val="Planilla BANCO"/>
    </sheetNames>
    <sheetDataSet>
      <sheetData sheetId="0">
        <row r="6">
          <cell r="D6">
            <v>4523154</v>
          </cell>
          <cell r="E6" t="str">
            <v>S/O INSP. PS</v>
          </cell>
          <cell r="F6" t="str">
            <v>SARAVIA AYALA</v>
          </cell>
          <cell r="G6" t="str">
            <v>DAVID REINALDO</v>
          </cell>
          <cell r="H6">
            <v>29080006703</v>
          </cell>
          <cell r="I6">
            <v>1200000</v>
          </cell>
          <cell r="J6">
            <v>192000</v>
          </cell>
          <cell r="K6">
            <v>1008000</v>
          </cell>
        </row>
        <row r="7">
          <cell r="D7">
            <v>4504940</v>
          </cell>
          <cell r="E7" t="str">
            <v>S/O INSP. PS</v>
          </cell>
          <cell r="F7" t="str">
            <v>BENITEZ FRANCO</v>
          </cell>
          <cell r="G7" t="str">
            <v>ANTONIO RAMON</v>
          </cell>
          <cell r="H7">
            <v>29080008709</v>
          </cell>
          <cell r="I7">
            <v>1200000</v>
          </cell>
          <cell r="J7">
            <v>192000</v>
          </cell>
          <cell r="K7">
            <v>1008000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P SETIEMBRE"/>
      <sheetName val="POLICIA SETIEMBRE"/>
      <sheetName val="Planilla BANCO"/>
    </sheetNames>
    <sheetDataSet>
      <sheetData sheetId="0"/>
      <sheetData sheetId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P OCTUBRE"/>
      <sheetName val="POLICIA OCTUBRE"/>
      <sheetName val="Planilla BANCO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R101"/>
  <sheetViews>
    <sheetView showGridLines="0" zoomScaleNormal="100" workbookViewId="0">
      <selection activeCell="L26" sqref="L26"/>
    </sheetView>
  </sheetViews>
  <sheetFormatPr baseColWidth="10" defaultRowHeight="12.75" x14ac:dyDescent="0.2"/>
  <cols>
    <col min="1" max="1" width="5.5703125" style="81" customWidth="1"/>
    <col min="2" max="2" width="21.5703125" style="81" customWidth="1"/>
    <col min="3" max="3" width="11.5703125" style="81" bestFit="1" customWidth="1"/>
    <col min="4" max="4" width="18.42578125" style="81" bestFit="1" customWidth="1"/>
    <col min="5" max="5" width="25.140625" style="81" customWidth="1"/>
    <col min="6" max="6" width="23" style="81" customWidth="1"/>
    <col min="7" max="7" width="17.28515625" style="81" hidden="1" customWidth="1"/>
    <col min="8" max="8" width="16.5703125" style="81" customWidth="1"/>
    <col min="9" max="9" width="17.42578125" style="81" customWidth="1"/>
    <col min="10" max="10" width="18.28515625" style="81" customWidth="1"/>
    <col min="11" max="12" width="11.42578125" style="81"/>
    <col min="13" max="14" width="0" style="81" hidden="1" customWidth="1"/>
    <col min="15" max="16384" width="11.42578125" style="81"/>
  </cols>
  <sheetData>
    <row r="1" spans="1:10" ht="13.5" thickBot="1" x14ac:dyDescent="0.25"/>
    <row r="2" spans="1:10" ht="20.25" customHeight="1" thickBot="1" x14ac:dyDescent="0.25">
      <c r="A2" s="82" t="s">
        <v>375</v>
      </c>
      <c r="B2" s="83"/>
      <c r="C2" s="83"/>
      <c r="D2" s="83"/>
      <c r="E2" s="83"/>
      <c r="F2" s="83"/>
      <c r="G2" s="83"/>
      <c r="H2" s="83"/>
      <c r="I2" s="83"/>
      <c r="J2" s="84"/>
    </row>
    <row r="3" spans="1:10" ht="12.75" customHeight="1" x14ac:dyDescent="0.2">
      <c r="A3" s="85" t="s">
        <v>376</v>
      </c>
      <c r="B3" s="86"/>
      <c r="C3" s="86"/>
      <c r="D3" s="86"/>
      <c r="E3" s="86"/>
      <c r="F3" s="86"/>
      <c r="G3" s="86"/>
      <c r="H3" s="86"/>
      <c r="I3" s="86"/>
      <c r="J3" s="87"/>
    </row>
    <row r="4" spans="1:10" ht="13.5" thickBot="1" x14ac:dyDescent="0.25">
      <c r="A4" s="88"/>
      <c r="J4" s="89"/>
    </row>
    <row r="5" spans="1:10" ht="21" customHeight="1" thickBot="1" x14ac:dyDescent="0.25">
      <c r="A5" s="82" t="s">
        <v>2</v>
      </c>
      <c r="B5" s="83"/>
      <c r="C5" s="83"/>
      <c r="D5" s="83"/>
      <c r="E5" s="83"/>
      <c r="F5" s="83"/>
      <c r="G5" s="83"/>
      <c r="H5" s="83"/>
      <c r="I5" s="83"/>
      <c r="J5" s="84"/>
    </row>
    <row r="6" spans="1:10" ht="32.25" customHeight="1" thickBot="1" x14ac:dyDescent="0.25">
      <c r="A6" s="90" t="s">
        <v>3</v>
      </c>
      <c r="B6" s="91" t="s">
        <v>4</v>
      </c>
      <c r="C6" s="92" t="s">
        <v>377</v>
      </c>
      <c r="D6" s="93" t="s">
        <v>6</v>
      </c>
      <c r="E6" s="93" t="s">
        <v>7</v>
      </c>
      <c r="F6" s="93" t="s">
        <v>8</v>
      </c>
      <c r="G6" s="92" t="s">
        <v>9</v>
      </c>
      <c r="H6" s="94" t="s">
        <v>10</v>
      </c>
      <c r="I6" s="94" t="s">
        <v>11</v>
      </c>
      <c r="J6" s="95" t="s">
        <v>12</v>
      </c>
    </row>
    <row r="7" spans="1:10" ht="15.75" x14ac:dyDescent="0.2">
      <c r="A7" s="96">
        <v>1</v>
      </c>
      <c r="B7" s="23" t="s">
        <v>378</v>
      </c>
      <c r="C7" s="58">
        <v>2295125</v>
      </c>
      <c r="D7" s="23" t="s">
        <v>379</v>
      </c>
      <c r="E7" s="23" t="s">
        <v>380</v>
      </c>
      <c r="F7" s="23" t="s">
        <v>381</v>
      </c>
      <c r="G7" s="31" t="s">
        <v>382</v>
      </c>
      <c r="H7" s="58">
        <v>2800000</v>
      </c>
      <c r="I7" s="58">
        <f>H7*16/100</f>
        <v>448000</v>
      </c>
      <c r="J7" s="58">
        <f>H7-I7</f>
        <v>2352000</v>
      </c>
    </row>
    <row r="8" spans="1:10" ht="15.75" x14ac:dyDescent="0.2">
      <c r="A8" s="97">
        <v>2</v>
      </c>
      <c r="B8" s="23" t="s">
        <v>383</v>
      </c>
      <c r="C8" s="58">
        <v>3666971</v>
      </c>
      <c r="D8" s="23" t="s">
        <v>384</v>
      </c>
      <c r="E8" s="23" t="s">
        <v>385</v>
      </c>
      <c r="F8" s="23" t="s">
        <v>386</v>
      </c>
      <c r="G8" s="31" t="s">
        <v>387</v>
      </c>
      <c r="H8" s="58">
        <v>1800000</v>
      </c>
      <c r="I8" s="58">
        <f t="shared" ref="I8:I22" si="0">H8*16/100</f>
        <v>288000</v>
      </c>
      <c r="J8" s="58">
        <f t="shared" ref="J8:J22" si="1">H8-I8</f>
        <v>1512000</v>
      </c>
    </row>
    <row r="9" spans="1:10" ht="15.75" x14ac:dyDescent="0.2">
      <c r="A9" s="97">
        <v>3</v>
      </c>
      <c r="B9" s="23" t="s">
        <v>388</v>
      </c>
      <c r="C9" s="58">
        <v>4370206</v>
      </c>
      <c r="D9" s="23" t="s">
        <v>389</v>
      </c>
      <c r="E9" s="23" t="s">
        <v>390</v>
      </c>
      <c r="F9" s="23" t="s">
        <v>391</v>
      </c>
      <c r="G9" s="98">
        <v>29074229006</v>
      </c>
      <c r="H9" s="58">
        <v>1200000</v>
      </c>
      <c r="I9" s="58">
        <f t="shared" si="0"/>
        <v>192000</v>
      </c>
      <c r="J9" s="58">
        <f t="shared" si="1"/>
        <v>1008000</v>
      </c>
    </row>
    <row r="10" spans="1:10" s="99" customFormat="1" ht="15.75" x14ac:dyDescent="0.2">
      <c r="A10" s="96">
        <v>4</v>
      </c>
      <c r="B10" s="23" t="s">
        <v>388</v>
      </c>
      <c r="C10" s="58">
        <v>4041936</v>
      </c>
      <c r="D10" s="23" t="s">
        <v>392</v>
      </c>
      <c r="E10" s="23" t="s">
        <v>393</v>
      </c>
      <c r="F10" s="23" t="s">
        <v>394</v>
      </c>
      <c r="G10" s="31" t="s">
        <v>395</v>
      </c>
      <c r="H10" s="58">
        <v>1200000</v>
      </c>
      <c r="I10" s="58">
        <f>H10*16/100</f>
        <v>192000</v>
      </c>
      <c r="J10" s="58">
        <f>H10-I10</f>
        <v>1008000</v>
      </c>
    </row>
    <row r="11" spans="1:10" ht="15.75" x14ac:dyDescent="0.2">
      <c r="A11" s="97">
        <v>5</v>
      </c>
      <c r="B11" s="23" t="s">
        <v>396</v>
      </c>
      <c r="C11" s="58">
        <v>4274566</v>
      </c>
      <c r="D11" s="23" t="s">
        <v>397</v>
      </c>
      <c r="E11" s="23" t="s">
        <v>398</v>
      </c>
      <c r="F11" s="23" t="s">
        <v>366</v>
      </c>
      <c r="G11" s="31" t="s">
        <v>399</v>
      </c>
      <c r="H11" s="58">
        <v>660000</v>
      </c>
      <c r="I11" s="58">
        <f t="shared" si="0"/>
        <v>105600</v>
      </c>
      <c r="J11" s="58">
        <f t="shared" si="1"/>
        <v>554400</v>
      </c>
    </row>
    <row r="12" spans="1:10" ht="15.75" x14ac:dyDescent="0.2">
      <c r="A12" s="97">
        <v>6</v>
      </c>
      <c r="B12" s="23" t="s">
        <v>396</v>
      </c>
      <c r="C12" s="58">
        <v>6703218</v>
      </c>
      <c r="D12" s="23" t="s">
        <v>400</v>
      </c>
      <c r="E12" s="23" t="s">
        <v>401</v>
      </c>
      <c r="F12" s="23" t="s">
        <v>402</v>
      </c>
      <c r="G12" s="31">
        <v>29040974701</v>
      </c>
      <c r="H12" s="58">
        <v>660000</v>
      </c>
      <c r="I12" s="58">
        <f t="shared" si="0"/>
        <v>105600</v>
      </c>
      <c r="J12" s="58">
        <f t="shared" si="1"/>
        <v>554400</v>
      </c>
    </row>
    <row r="13" spans="1:10" ht="15.75" x14ac:dyDescent="0.2">
      <c r="A13" s="96">
        <v>7</v>
      </c>
      <c r="B13" s="23" t="s">
        <v>396</v>
      </c>
      <c r="C13" s="58">
        <v>7029778</v>
      </c>
      <c r="D13" s="23" t="s">
        <v>400</v>
      </c>
      <c r="E13" s="23" t="s">
        <v>403</v>
      </c>
      <c r="F13" s="23" t="s">
        <v>404</v>
      </c>
      <c r="G13" s="98">
        <v>19048891204</v>
      </c>
      <c r="H13" s="58">
        <v>660000</v>
      </c>
      <c r="I13" s="58">
        <f t="shared" si="0"/>
        <v>105600</v>
      </c>
      <c r="J13" s="58">
        <f t="shared" si="1"/>
        <v>554400</v>
      </c>
    </row>
    <row r="14" spans="1:10" ht="15.75" x14ac:dyDescent="0.2">
      <c r="A14" s="97">
        <v>8</v>
      </c>
      <c r="B14" s="23" t="s">
        <v>396</v>
      </c>
      <c r="C14" s="58">
        <v>2898319</v>
      </c>
      <c r="D14" s="23" t="s">
        <v>405</v>
      </c>
      <c r="E14" s="23" t="s">
        <v>406</v>
      </c>
      <c r="F14" s="23" t="s">
        <v>407</v>
      </c>
      <c r="G14" s="31" t="s">
        <v>408</v>
      </c>
      <c r="H14" s="58">
        <v>1000000</v>
      </c>
      <c r="I14" s="58">
        <f t="shared" si="0"/>
        <v>160000</v>
      </c>
      <c r="J14" s="58">
        <f t="shared" si="1"/>
        <v>840000</v>
      </c>
    </row>
    <row r="15" spans="1:10" ht="15.75" x14ac:dyDescent="0.2">
      <c r="A15" s="97">
        <v>9</v>
      </c>
      <c r="B15" s="23" t="s">
        <v>396</v>
      </c>
      <c r="C15" s="58">
        <v>2904275</v>
      </c>
      <c r="D15" s="23" t="s">
        <v>405</v>
      </c>
      <c r="E15" s="23" t="s">
        <v>409</v>
      </c>
      <c r="F15" s="23" t="s">
        <v>410</v>
      </c>
      <c r="G15" s="31" t="s">
        <v>411</v>
      </c>
      <c r="H15" s="58">
        <v>660000</v>
      </c>
      <c r="I15" s="58">
        <f t="shared" si="0"/>
        <v>105600</v>
      </c>
      <c r="J15" s="58">
        <f t="shared" si="1"/>
        <v>554400</v>
      </c>
    </row>
    <row r="16" spans="1:10" ht="15.75" x14ac:dyDescent="0.2">
      <c r="A16" s="96">
        <v>10</v>
      </c>
      <c r="B16" s="23" t="s">
        <v>396</v>
      </c>
      <c r="C16" s="58">
        <v>4052014</v>
      </c>
      <c r="D16" s="23" t="s">
        <v>412</v>
      </c>
      <c r="E16" s="23" t="s">
        <v>413</v>
      </c>
      <c r="F16" s="23" t="s">
        <v>414</v>
      </c>
      <c r="G16" s="31" t="s">
        <v>415</v>
      </c>
      <c r="H16" s="58">
        <v>660000</v>
      </c>
      <c r="I16" s="58">
        <f t="shared" si="0"/>
        <v>105600</v>
      </c>
      <c r="J16" s="58">
        <f t="shared" si="1"/>
        <v>554400</v>
      </c>
    </row>
    <row r="17" spans="1:16" ht="15.75" x14ac:dyDescent="0.2">
      <c r="A17" s="97">
        <v>11</v>
      </c>
      <c r="B17" s="23" t="s">
        <v>396</v>
      </c>
      <c r="C17" s="58">
        <v>4749573</v>
      </c>
      <c r="D17" s="23" t="s">
        <v>416</v>
      </c>
      <c r="E17" s="23" t="s">
        <v>417</v>
      </c>
      <c r="F17" s="23" t="s">
        <v>418</v>
      </c>
      <c r="G17" s="31">
        <v>29044878502</v>
      </c>
      <c r="H17" s="58">
        <v>1000000</v>
      </c>
      <c r="I17" s="58">
        <f t="shared" si="0"/>
        <v>160000</v>
      </c>
      <c r="J17" s="58">
        <f t="shared" si="1"/>
        <v>840000</v>
      </c>
    </row>
    <row r="18" spans="1:16" ht="15.75" x14ac:dyDescent="0.2">
      <c r="A18" s="97">
        <v>12</v>
      </c>
      <c r="B18" s="23" t="s">
        <v>396</v>
      </c>
      <c r="C18" s="58">
        <v>7051675</v>
      </c>
      <c r="D18" s="23" t="s">
        <v>419</v>
      </c>
      <c r="E18" s="23" t="s">
        <v>420</v>
      </c>
      <c r="F18" s="23" t="s">
        <v>421</v>
      </c>
      <c r="G18" s="31" t="s">
        <v>422</v>
      </c>
      <c r="H18" s="58">
        <v>1000000</v>
      </c>
      <c r="I18" s="58">
        <f t="shared" si="0"/>
        <v>160000</v>
      </c>
      <c r="J18" s="58">
        <f t="shared" si="1"/>
        <v>840000</v>
      </c>
    </row>
    <row r="19" spans="1:16" ht="15.75" x14ac:dyDescent="0.2">
      <c r="A19" s="96">
        <v>13</v>
      </c>
      <c r="B19" s="23" t="s">
        <v>396</v>
      </c>
      <c r="C19" s="58">
        <v>4919188</v>
      </c>
      <c r="D19" s="23" t="s">
        <v>423</v>
      </c>
      <c r="E19" s="23" t="s">
        <v>424</v>
      </c>
      <c r="F19" s="23" t="s">
        <v>425</v>
      </c>
      <c r="G19" s="31" t="s">
        <v>426</v>
      </c>
      <c r="H19" s="58">
        <v>660000</v>
      </c>
      <c r="I19" s="58">
        <f t="shared" si="0"/>
        <v>105600</v>
      </c>
      <c r="J19" s="58">
        <f t="shared" si="1"/>
        <v>554400</v>
      </c>
    </row>
    <row r="20" spans="1:16" s="99" customFormat="1" ht="15.75" x14ac:dyDescent="0.2">
      <c r="A20" s="97">
        <v>14</v>
      </c>
      <c r="B20" s="23" t="s">
        <v>396</v>
      </c>
      <c r="C20" s="58">
        <v>4722424</v>
      </c>
      <c r="D20" s="23" t="s">
        <v>427</v>
      </c>
      <c r="E20" s="23" t="s">
        <v>428</v>
      </c>
      <c r="F20" s="23" t="s">
        <v>429</v>
      </c>
      <c r="G20" s="31" t="s">
        <v>430</v>
      </c>
      <c r="H20" s="58">
        <v>660000</v>
      </c>
      <c r="I20" s="58">
        <f t="shared" si="0"/>
        <v>105600</v>
      </c>
      <c r="J20" s="58">
        <f t="shared" si="1"/>
        <v>554400</v>
      </c>
    </row>
    <row r="21" spans="1:16" ht="15.75" x14ac:dyDescent="0.2">
      <c r="A21" s="97">
        <v>15</v>
      </c>
      <c r="B21" s="23" t="s">
        <v>396</v>
      </c>
      <c r="C21" s="58">
        <v>2061736</v>
      </c>
      <c r="D21" s="23" t="s">
        <v>397</v>
      </c>
      <c r="E21" s="23" t="s">
        <v>431</v>
      </c>
      <c r="F21" s="23" t="s">
        <v>432</v>
      </c>
      <c r="G21" s="31" t="s">
        <v>433</v>
      </c>
      <c r="H21" s="58">
        <v>660000</v>
      </c>
      <c r="I21" s="58">
        <f t="shared" si="0"/>
        <v>105600</v>
      </c>
      <c r="J21" s="58">
        <f t="shared" si="1"/>
        <v>554400</v>
      </c>
    </row>
    <row r="22" spans="1:16" ht="15.75" x14ac:dyDescent="0.2">
      <c r="A22" s="96">
        <v>16</v>
      </c>
      <c r="B22" s="23" t="s">
        <v>396</v>
      </c>
      <c r="C22" s="58">
        <v>3861400</v>
      </c>
      <c r="D22" s="23" t="s">
        <v>419</v>
      </c>
      <c r="E22" s="23" t="s">
        <v>434</v>
      </c>
      <c r="F22" s="23" t="s">
        <v>435</v>
      </c>
      <c r="G22" s="31" t="s">
        <v>436</v>
      </c>
      <c r="H22" s="58">
        <v>660000</v>
      </c>
      <c r="I22" s="58">
        <f t="shared" si="0"/>
        <v>105600</v>
      </c>
      <c r="J22" s="58">
        <f t="shared" si="1"/>
        <v>554400</v>
      </c>
    </row>
    <row r="23" spans="1:16" ht="15.75" x14ac:dyDescent="0.2">
      <c r="A23" s="97">
        <v>17</v>
      </c>
      <c r="B23" s="23" t="s">
        <v>396</v>
      </c>
      <c r="C23" s="58">
        <v>6740841</v>
      </c>
      <c r="D23" s="23" t="s">
        <v>419</v>
      </c>
      <c r="E23" s="23" t="s">
        <v>437</v>
      </c>
      <c r="F23" s="23" t="s">
        <v>438</v>
      </c>
      <c r="G23" s="31" t="s">
        <v>439</v>
      </c>
      <c r="H23" s="58">
        <v>660000</v>
      </c>
      <c r="I23" s="58">
        <f>H23*16/100</f>
        <v>105600</v>
      </c>
      <c r="J23" s="58">
        <f>H23-I23</f>
        <v>554400</v>
      </c>
    </row>
    <row r="24" spans="1:16" ht="15.75" x14ac:dyDescent="0.2">
      <c r="A24" s="97">
        <v>18</v>
      </c>
      <c r="B24" s="23" t="s">
        <v>396</v>
      </c>
      <c r="C24" s="58">
        <f>'[2]PN PRESIDENCIA'!D6</f>
        <v>4523154</v>
      </c>
      <c r="D24" s="58" t="str">
        <f>'[2]PN PRESIDENCIA'!E6</f>
        <v>S/O INSP. PS</v>
      </c>
      <c r="E24" s="58" t="str">
        <f>'[2]PN PRESIDENCIA'!F6</f>
        <v>SARAVIA AYALA</v>
      </c>
      <c r="F24" s="58" t="str">
        <f>'[2]PN PRESIDENCIA'!G6</f>
        <v>DAVID REINALDO</v>
      </c>
      <c r="G24" s="31">
        <f>'[2]PN PRESIDENCIA'!H6</f>
        <v>29080006703</v>
      </c>
      <c r="H24" s="58">
        <f>'[2]PN PRESIDENCIA'!I6</f>
        <v>1200000</v>
      </c>
      <c r="I24" s="58">
        <f>'[2]PN PRESIDENCIA'!J6</f>
        <v>192000</v>
      </c>
      <c r="J24" s="58">
        <f>'[2]PN PRESIDENCIA'!K6</f>
        <v>1008000</v>
      </c>
    </row>
    <row r="25" spans="1:16" ht="16.5" thickBot="1" x14ac:dyDescent="0.25">
      <c r="A25" s="97">
        <v>19</v>
      </c>
      <c r="B25" s="23" t="s">
        <v>396</v>
      </c>
      <c r="C25" s="58">
        <f>'[2]PN PRESIDENCIA'!D7</f>
        <v>4504940</v>
      </c>
      <c r="D25" s="58" t="str">
        <f>'[2]PN PRESIDENCIA'!E7</f>
        <v>S/O INSP. PS</v>
      </c>
      <c r="E25" s="58" t="str">
        <f>'[2]PN PRESIDENCIA'!F7</f>
        <v>BENITEZ FRANCO</v>
      </c>
      <c r="F25" s="58" t="str">
        <f>'[2]PN PRESIDENCIA'!G7</f>
        <v>ANTONIO RAMON</v>
      </c>
      <c r="G25" s="31">
        <f>'[2]PN PRESIDENCIA'!H7</f>
        <v>29080008709</v>
      </c>
      <c r="H25" s="58">
        <f>'[2]PN PRESIDENCIA'!I7</f>
        <v>1200000</v>
      </c>
      <c r="I25" s="58">
        <f>'[2]PN PRESIDENCIA'!J7</f>
        <v>192000</v>
      </c>
      <c r="J25" s="58">
        <f>'[2]PN PRESIDENCIA'!K7</f>
        <v>1008000</v>
      </c>
    </row>
    <row r="26" spans="1:16" ht="26.25" customHeight="1" thickBot="1" x14ac:dyDescent="0.25">
      <c r="A26" s="100" t="s">
        <v>374</v>
      </c>
      <c r="B26" s="101"/>
      <c r="C26" s="101"/>
      <c r="D26" s="101"/>
      <c r="E26" s="101"/>
      <c r="F26" s="101"/>
      <c r="G26" s="102"/>
      <c r="H26" s="103">
        <f>SUM(H7:H25)</f>
        <v>19000000</v>
      </c>
      <c r="I26" s="103">
        <f>SUM(I7:I25)</f>
        <v>3040000</v>
      </c>
      <c r="J26" s="104">
        <f>SUM(J7:J25)</f>
        <v>15960000</v>
      </c>
      <c r="M26" s="105"/>
      <c r="O26" s="106"/>
      <c r="P26" s="107"/>
    </row>
    <row r="28" spans="1:16" ht="12.75" customHeight="1" x14ac:dyDescent="0.2">
      <c r="A28" s="108" t="s">
        <v>375</v>
      </c>
      <c r="B28" s="108"/>
      <c r="C28" s="108"/>
      <c r="D28" s="108"/>
      <c r="E28" s="108"/>
      <c r="F28" s="108"/>
      <c r="G28" s="108"/>
      <c r="H28" s="108"/>
      <c r="I28" s="108"/>
      <c r="J28" s="108"/>
    </row>
    <row r="29" spans="1:16" ht="12.75" customHeight="1" thickBot="1" x14ac:dyDescent="0.25">
      <c r="A29" s="108" t="s">
        <v>440</v>
      </c>
      <c r="B29" s="108"/>
      <c r="C29" s="108"/>
      <c r="D29" s="108"/>
      <c r="E29" s="108"/>
      <c r="F29" s="108"/>
      <c r="G29" s="108"/>
      <c r="H29" s="108"/>
      <c r="I29" s="108"/>
      <c r="J29" s="108"/>
    </row>
    <row r="30" spans="1:16" ht="43.5" customHeight="1" thickBot="1" x14ac:dyDescent="0.25">
      <c r="A30" s="109" t="s">
        <v>441</v>
      </c>
      <c r="B30" s="110" t="s">
        <v>4</v>
      </c>
      <c r="C30" s="111" t="s">
        <v>442</v>
      </c>
      <c r="D30" s="111" t="s">
        <v>6</v>
      </c>
      <c r="E30" s="111" t="s">
        <v>443</v>
      </c>
      <c r="F30" s="111" t="s">
        <v>444</v>
      </c>
      <c r="G30" s="111" t="s">
        <v>9</v>
      </c>
      <c r="H30" s="112" t="s">
        <v>10</v>
      </c>
      <c r="I30" s="112" t="s">
        <v>11</v>
      </c>
      <c r="J30" s="113" t="s">
        <v>12</v>
      </c>
    </row>
    <row r="31" spans="1:16" x14ac:dyDescent="0.2">
      <c r="A31" s="114">
        <v>1</v>
      </c>
      <c r="B31" s="115" t="s">
        <v>445</v>
      </c>
      <c r="C31" s="26">
        <v>4499783</v>
      </c>
      <c r="D31" s="23" t="s">
        <v>446</v>
      </c>
      <c r="E31" s="23" t="s">
        <v>447</v>
      </c>
      <c r="F31" s="23" t="s">
        <v>448</v>
      </c>
      <c r="G31" s="25" t="s">
        <v>449</v>
      </c>
      <c r="H31" s="116">
        <v>1600000</v>
      </c>
      <c r="I31" s="116">
        <f>H31*16/100</f>
        <v>256000</v>
      </c>
      <c r="J31" s="117">
        <f>H31-I31</f>
        <v>1344000</v>
      </c>
    </row>
    <row r="32" spans="1:16" x14ac:dyDescent="0.2">
      <c r="A32" s="118">
        <v>2</v>
      </c>
      <c r="B32" s="115" t="s">
        <v>388</v>
      </c>
      <c r="C32" s="61">
        <v>5004449</v>
      </c>
      <c r="D32" s="66" t="s">
        <v>450</v>
      </c>
      <c r="E32" s="66" t="s">
        <v>451</v>
      </c>
      <c r="F32" s="66" t="s">
        <v>452</v>
      </c>
      <c r="G32" s="25" t="s">
        <v>453</v>
      </c>
      <c r="H32" s="26">
        <v>1000000</v>
      </c>
      <c r="I32" s="26">
        <f>H32*16/100</f>
        <v>160000</v>
      </c>
      <c r="J32" s="64">
        <f>H32-I32</f>
        <v>840000</v>
      </c>
    </row>
    <row r="33" spans="1:18" ht="13.5" customHeight="1" x14ac:dyDescent="0.2">
      <c r="A33" s="118">
        <v>3</v>
      </c>
      <c r="B33" s="115" t="s">
        <v>396</v>
      </c>
      <c r="C33" s="119">
        <v>4781985</v>
      </c>
      <c r="D33" s="40" t="s">
        <v>454</v>
      </c>
      <c r="E33" s="23" t="s">
        <v>455</v>
      </c>
      <c r="F33" s="23" t="s">
        <v>456</v>
      </c>
      <c r="G33" s="25" t="s">
        <v>457</v>
      </c>
      <c r="H33" s="26">
        <v>660000</v>
      </c>
      <c r="I33" s="26">
        <f>H33*16/100</f>
        <v>105600</v>
      </c>
      <c r="J33" s="64">
        <f>H33-I33</f>
        <v>554400</v>
      </c>
      <c r="M33" s="105"/>
    </row>
    <row r="34" spans="1:18" x14ac:dyDescent="0.2">
      <c r="A34" s="118">
        <v>4</v>
      </c>
      <c r="B34" s="115" t="s">
        <v>396</v>
      </c>
      <c r="C34" s="119">
        <v>3874692</v>
      </c>
      <c r="D34" s="23" t="s">
        <v>412</v>
      </c>
      <c r="E34" s="23" t="s">
        <v>458</v>
      </c>
      <c r="F34" s="23" t="s">
        <v>459</v>
      </c>
      <c r="G34" s="28" t="s">
        <v>460</v>
      </c>
      <c r="H34" s="26">
        <v>660000</v>
      </c>
      <c r="I34" s="26">
        <f>H34*16/100</f>
        <v>105600</v>
      </c>
      <c r="J34" s="64">
        <f>H34-I34</f>
        <v>554400</v>
      </c>
    </row>
    <row r="35" spans="1:18" ht="13.5" thickBot="1" x14ac:dyDescent="0.25">
      <c r="A35" s="120">
        <v>5</v>
      </c>
      <c r="B35" s="115" t="s">
        <v>396</v>
      </c>
      <c r="C35" s="121">
        <v>4111219</v>
      </c>
      <c r="D35" s="70" t="s">
        <v>412</v>
      </c>
      <c r="E35" s="71" t="s">
        <v>461</v>
      </c>
      <c r="F35" s="71" t="s">
        <v>462</v>
      </c>
      <c r="G35" s="73" t="s">
        <v>463</v>
      </c>
      <c r="H35" s="74">
        <v>660000</v>
      </c>
      <c r="I35" s="74">
        <f>H35*16/100</f>
        <v>105600</v>
      </c>
      <c r="J35" s="122">
        <f>H35-I35</f>
        <v>554400</v>
      </c>
    </row>
    <row r="36" spans="1:18" ht="27" customHeight="1" thickBot="1" x14ac:dyDescent="0.25">
      <c r="A36" s="123" t="s">
        <v>374</v>
      </c>
      <c r="B36" s="124"/>
      <c r="C36" s="79"/>
      <c r="D36" s="79"/>
      <c r="E36" s="79"/>
      <c r="F36" s="79"/>
      <c r="G36" s="79"/>
      <c r="H36" s="125">
        <f>SUM(H31:H35)</f>
        <v>4580000</v>
      </c>
      <c r="I36" s="125">
        <f>SUM(I31:I35)</f>
        <v>732800</v>
      </c>
      <c r="J36" s="126">
        <f>SUM(J31:J35)</f>
        <v>3847200</v>
      </c>
    </row>
    <row r="38" spans="1:18" x14ac:dyDescent="0.2">
      <c r="R38" s="81" t="s">
        <v>464</v>
      </c>
    </row>
    <row r="39" spans="1:18" ht="12.75" customHeight="1" x14ac:dyDescent="0.2">
      <c r="A39" s="127" t="s">
        <v>375</v>
      </c>
      <c r="B39" s="127"/>
      <c r="C39" s="127"/>
      <c r="D39" s="127"/>
      <c r="E39" s="127"/>
      <c r="F39" s="127"/>
      <c r="G39" s="127"/>
      <c r="H39" s="127"/>
      <c r="I39" s="127"/>
      <c r="J39" s="127"/>
    </row>
    <row r="40" spans="1:18" ht="12.75" customHeight="1" x14ac:dyDescent="0.2">
      <c r="A40" s="108" t="s">
        <v>465</v>
      </c>
      <c r="B40" s="108"/>
      <c r="C40" s="108"/>
      <c r="D40" s="108"/>
      <c r="E40" s="108"/>
      <c r="F40" s="108"/>
      <c r="G40" s="108"/>
      <c r="H40" s="108"/>
      <c r="I40" s="108"/>
      <c r="J40" s="108"/>
    </row>
    <row r="41" spans="1:18" ht="13.5" thickBot="1" x14ac:dyDescent="0.25">
      <c r="A41" s="128"/>
      <c r="B41" s="128"/>
      <c r="C41" s="128"/>
      <c r="D41" s="128"/>
    </row>
    <row r="42" spans="1:18" ht="26.25" thickBot="1" x14ac:dyDescent="0.25">
      <c r="A42" s="129" t="s">
        <v>441</v>
      </c>
      <c r="B42" s="130" t="s">
        <v>4</v>
      </c>
      <c r="C42" s="131" t="s">
        <v>466</v>
      </c>
      <c r="D42" s="131" t="s">
        <v>6</v>
      </c>
      <c r="E42" s="131" t="s">
        <v>467</v>
      </c>
      <c r="F42" s="131" t="s">
        <v>468</v>
      </c>
      <c r="G42" s="131" t="s">
        <v>9</v>
      </c>
      <c r="H42" s="132" t="s">
        <v>10</v>
      </c>
      <c r="I42" s="132" t="s">
        <v>469</v>
      </c>
      <c r="J42" s="133" t="s">
        <v>12</v>
      </c>
    </row>
    <row r="43" spans="1:18" x14ac:dyDescent="0.2">
      <c r="A43" s="134">
        <v>1</v>
      </c>
      <c r="B43" s="135" t="s">
        <v>396</v>
      </c>
      <c r="C43" s="136">
        <v>3868673</v>
      </c>
      <c r="D43" s="137" t="s">
        <v>470</v>
      </c>
      <c r="E43" s="137" t="s">
        <v>471</v>
      </c>
      <c r="F43" s="137" t="s">
        <v>472</v>
      </c>
      <c r="G43" s="138" t="s">
        <v>473</v>
      </c>
      <c r="H43" s="116">
        <v>660000</v>
      </c>
      <c r="I43" s="139">
        <f>H43*16/100</f>
        <v>105600</v>
      </c>
      <c r="J43" s="140">
        <f>H43-I43</f>
        <v>554400</v>
      </c>
    </row>
    <row r="44" spans="1:18" ht="13.5" thickBot="1" x14ac:dyDescent="0.25">
      <c r="A44" s="141">
        <v>2</v>
      </c>
      <c r="B44" s="135" t="s">
        <v>396</v>
      </c>
      <c r="C44" s="142">
        <v>4027538</v>
      </c>
      <c r="D44" s="137" t="s">
        <v>470</v>
      </c>
      <c r="E44" s="70" t="s">
        <v>474</v>
      </c>
      <c r="F44" s="71" t="s">
        <v>475</v>
      </c>
      <c r="G44" s="73" t="s">
        <v>476</v>
      </c>
      <c r="H44" s="74">
        <v>660000</v>
      </c>
      <c r="I44" s="143">
        <f>H44*16/100</f>
        <v>105600</v>
      </c>
      <c r="J44" s="144">
        <f>H44-I44</f>
        <v>554400</v>
      </c>
    </row>
    <row r="45" spans="1:18" ht="24.75" customHeight="1" thickBot="1" x14ac:dyDescent="0.25">
      <c r="A45" s="123" t="s">
        <v>374</v>
      </c>
      <c r="B45" s="78"/>
      <c r="C45" s="145"/>
      <c r="D45" s="145"/>
      <c r="E45" s="79"/>
      <c r="F45" s="79"/>
      <c r="G45" s="79"/>
      <c r="H45" s="80">
        <f>SUM(H43:H44)</f>
        <v>1320000</v>
      </c>
      <c r="I45" s="146">
        <f>SUM(I43:I44)</f>
        <v>211200</v>
      </c>
      <c r="J45" s="147">
        <f>SUM(J43:J44)</f>
        <v>1108800</v>
      </c>
    </row>
    <row r="46" spans="1:18" x14ac:dyDescent="0.2">
      <c r="H46" s="148"/>
    </row>
    <row r="47" spans="1:18" ht="12.75" customHeight="1" x14ac:dyDescent="0.2">
      <c r="A47" s="108" t="s">
        <v>477</v>
      </c>
      <c r="B47" s="108"/>
      <c r="C47" s="108"/>
      <c r="D47" s="108"/>
      <c r="E47" s="108"/>
      <c r="F47" s="108"/>
      <c r="G47" s="108"/>
      <c r="H47" s="108"/>
      <c r="I47" s="108"/>
      <c r="J47" s="108"/>
    </row>
    <row r="48" spans="1:18" ht="13.5" thickBot="1" x14ac:dyDescent="0.25">
      <c r="A48" s="128"/>
      <c r="B48" s="128"/>
      <c r="C48" s="128"/>
      <c r="D48" s="128"/>
    </row>
    <row r="49" spans="1:10" ht="26.25" thickBot="1" x14ac:dyDescent="0.25">
      <c r="A49" s="129" t="s">
        <v>441</v>
      </c>
      <c r="B49" s="130" t="s">
        <v>4</v>
      </c>
      <c r="C49" s="131" t="s">
        <v>466</v>
      </c>
      <c r="D49" s="131" t="s">
        <v>6</v>
      </c>
      <c r="E49" s="131" t="s">
        <v>467</v>
      </c>
      <c r="F49" s="131" t="s">
        <v>468</v>
      </c>
      <c r="G49" s="131" t="s">
        <v>9</v>
      </c>
      <c r="H49" s="132" t="s">
        <v>10</v>
      </c>
      <c r="I49" s="132" t="s">
        <v>469</v>
      </c>
      <c r="J49" s="133" t="s">
        <v>12</v>
      </c>
    </row>
    <row r="50" spans="1:10" x14ac:dyDescent="0.2">
      <c r="A50" s="134">
        <v>1</v>
      </c>
      <c r="B50" s="135" t="s">
        <v>396</v>
      </c>
      <c r="C50" s="149">
        <v>3419373</v>
      </c>
      <c r="D50" s="137" t="s">
        <v>478</v>
      </c>
      <c r="E50" s="137" t="s">
        <v>479</v>
      </c>
      <c r="F50" s="137" t="s">
        <v>480</v>
      </c>
      <c r="G50" s="150" t="s">
        <v>481</v>
      </c>
      <c r="H50" s="116">
        <v>660000</v>
      </c>
      <c r="I50" s="117">
        <f>H50*16/100</f>
        <v>105600</v>
      </c>
      <c r="J50" s="117">
        <f>H50-I50</f>
        <v>554400</v>
      </c>
    </row>
    <row r="51" spans="1:10" x14ac:dyDescent="0.2">
      <c r="A51" s="98">
        <v>2</v>
      </c>
      <c r="B51" s="135" t="s">
        <v>396</v>
      </c>
      <c r="C51" s="119">
        <v>3478790</v>
      </c>
      <c r="D51" s="23" t="s">
        <v>405</v>
      </c>
      <c r="E51" s="23" t="s">
        <v>482</v>
      </c>
      <c r="F51" s="23" t="s">
        <v>483</v>
      </c>
      <c r="G51" s="25" t="s">
        <v>484</v>
      </c>
      <c r="H51" s="26">
        <v>660000</v>
      </c>
      <c r="I51" s="67">
        <f>H51*16/100</f>
        <v>105600</v>
      </c>
      <c r="J51" s="64">
        <f>H51-I51</f>
        <v>554400</v>
      </c>
    </row>
    <row r="52" spans="1:10" ht="13.5" thickBot="1" x14ac:dyDescent="0.25">
      <c r="A52" s="151">
        <v>3</v>
      </c>
      <c r="B52" s="135" t="s">
        <v>396</v>
      </c>
      <c r="C52" s="152">
        <v>4781761</v>
      </c>
      <c r="D52" s="71" t="s">
        <v>416</v>
      </c>
      <c r="E52" s="72" t="s">
        <v>485</v>
      </c>
      <c r="F52" s="72" t="s">
        <v>486</v>
      </c>
      <c r="G52" s="150" t="s">
        <v>487</v>
      </c>
      <c r="H52" s="74">
        <v>660000</v>
      </c>
      <c r="I52" s="153">
        <f>H52*16/100</f>
        <v>105600</v>
      </c>
      <c r="J52" s="122">
        <f>H52-I52</f>
        <v>554400</v>
      </c>
    </row>
    <row r="53" spans="1:10" ht="21" customHeight="1" thickBot="1" x14ac:dyDescent="0.25">
      <c r="A53" s="123" t="s">
        <v>374</v>
      </c>
      <c r="B53" s="124"/>
      <c r="C53" s="79"/>
      <c r="D53" s="79"/>
      <c r="E53" s="79"/>
      <c r="F53" s="79"/>
      <c r="G53" s="79"/>
      <c r="H53" s="80">
        <f>SUM(H50:H52)</f>
        <v>1980000</v>
      </c>
      <c r="I53" s="146">
        <f>SUM(I50:I52)</f>
        <v>316800</v>
      </c>
      <c r="J53" s="147">
        <f>SUM(J50:J52)</f>
        <v>1663200</v>
      </c>
    </row>
    <row r="54" spans="1:10" x14ac:dyDescent="0.2">
      <c r="H54" s="148"/>
    </row>
    <row r="55" spans="1:10" x14ac:dyDescent="0.2">
      <c r="A55" s="108" t="s">
        <v>488</v>
      </c>
      <c r="B55" s="108"/>
      <c r="C55" s="108"/>
      <c r="D55" s="108"/>
      <c r="E55" s="108"/>
      <c r="F55" s="108"/>
      <c r="G55" s="108"/>
      <c r="H55" s="108"/>
    </row>
    <row r="56" spans="1:10" ht="13.5" thickBot="1" x14ac:dyDescent="0.25">
      <c r="A56" s="128"/>
      <c r="B56" s="128"/>
      <c r="C56" s="128"/>
      <c r="D56" s="128"/>
    </row>
    <row r="57" spans="1:10" ht="39.75" customHeight="1" thickBot="1" x14ac:dyDescent="0.25">
      <c r="A57" s="129" t="s">
        <v>441</v>
      </c>
      <c r="B57" s="130" t="s">
        <v>4</v>
      </c>
      <c r="C57" s="131" t="s">
        <v>466</v>
      </c>
      <c r="D57" s="131" t="s">
        <v>6</v>
      </c>
      <c r="E57" s="131" t="s">
        <v>467</v>
      </c>
      <c r="F57" s="131" t="s">
        <v>468</v>
      </c>
      <c r="G57" s="131" t="s">
        <v>9</v>
      </c>
      <c r="H57" s="132" t="s">
        <v>489</v>
      </c>
      <c r="I57" s="132" t="s">
        <v>469</v>
      </c>
      <c r="J57" s="133" t="s">
        <v>12</v>
      </c>
    </row>
    <row r="58" spans="1:10" x14ac:dyDescent="0.2">
      <c r="A58" s="134">
        <v>1</v>
      </c>
      <c r="B58" s="154" t="s">
        <v>396</v>
      </c>
      <c r="C58" s="155">
        <v>4300341</v>
      </c>
      <c r="D58" s="137" t="s">
        <v>490</v>
      </c>
      <c r="E58" s="137" t="s">
        <v>491</v>
      </c>
      <c r="F58" s="137" t="s">
        <v>492</v>
      </c>
      <c r="G58" s="156" t="s">
        <v>493</v>
      </c>
      <c r="H58" s="116">
        <v>660000</v>
      </c>
      <c r="I58" s="157">
        <f>H58*16/100</f>
        <v>105600</v>
      </c>
      <c r="J58" s="140">
        <f>H58-I58</f>
        <v>554400</v>
      </c>
    </row>
    <row r="59" spans="1:10" x14ac:dyDescent="0.2">
      <c r="A59" s="20">
        <v>2</v>
      </c>
      <c r="B59" s="158" t="s">
        <v>396</v>
      </c>
      <c r="C59" s="159">
        <v>5367205</v>
      </c>
      <c r="D59" s="160" t="s">
        <v>494</v>
      </c>
      <c r="E59" s="161" t="s">
        <v>495</v>
      </c>
      <c r="F59" s="161" t="s">
        <v>496</v>
      </c>
      <c r="G59" s="162">
        <v>29060663201</v>
      </c>
      <c r="H59" s="163">
        <v>660000</v>
      </c>
      <c r="I59" s="164">
        <f>H59*16/100</f>
        <v>105600</v>
      </c>
      <c r="J59" s="165">
        <f>H59-I59</f>
        <v>554400</v>
      </c>
    </row>
    <row r="60" spans="1:10" ht="29.25" customHeight="1" thickBot="1" x14ac:dyDescent="0.25">
      <c r="A60" s="77" t="s">
        <v>374</v>
      </c>
      <c r="B60" s="78"/>
      <c r="C60" s="145"/>
      <c r="D60" s="145"/>
      <c r="E60" s="145"/>
      <c r="F60" s="145"/>
      <c r="G60" s="145"/>
      <c r="H60" s="166">
        <f>SUM(H58:H59)</f>
        <v>1320000</v>
      </c>
      <c r="I60" s="167">
        <f>SUM(I58:I59)</f>
        <v>211200</v>
      </c>
      <c r="J60" s="168">
        <f>SUM(J58:J59)</f>
        <v>1108800</v>
      </c>
    </row>
    <row r="61" spans="1:10" x14ac:dyDescent="0.2">
      <c r="A61" s="128"/>
      <c r="B61" s="128"/>
      <c r="C61" s="128"/>
      <c r="D61" s="128"/>
    </row>
    <row r="62" spans="1:10" x14ac:dyDescent="0.2">
      <c r="A62" s="108" t="s">
        <v>497</v>
      </c>
      <c r="B62" s="108"/>
      <c r="C62" s="108"/>
      <c r="D62" s="108"/>
      <c r="E62" s="108"/>
      <c r="F62" s="108"/>
      <c r="G62" s="108"/>
      <c r="H62" s="108"/>
    </row>
    <row r="63" spans="1:10" ht="13.5" thickBot="1" x14ac:dyDescent="0.25">
      <c r="A63" s="128"/>
      <c r="B63" s="128"/>
      <c r="C63" s="128"/>
      <c r="D63" s="128"/>
    </row>
    <row r="64" spans="1:10" ht="38.25" customHeight="1" thickBot="1" x14ac:dyDescent="0.25">
      <c r="A64" s="129" t="s">
        <v>441</v>
      </c>
      <c r="B64" s="130" t="s">
        <v>4</v>
      </c>
      <c r="C64" s="131" t="s">
        <v>466</v>
      </c>
      <c r="D64" s="131" t="s">
        <v>6</v>
      </c>
      <c r="E64" s="131" t="s">
        <v>467</v>
      </c>
      <c r="F64" s="131" t="s">
        <v>468</v>
      </c>
      <c r="G64" s="131" t="s">
        <v>9</v>
      </c>
      <c r="H64" s="132" t="s">
        <v>10</v>
      </c>
      <c r="I64" s="132" t="s">
        <v>469</v>
      </c>
      <c r="J64" s="133" t="s">
        <v>12</v>
      </c>
    </row>
    <row r="65" spans="1:10" x14ac:dyDescent="0.2">
      <c r="A65" s="134">
        <v>1</v>
      </c>
      <c r="B65" s="135" t="s">
        <v>396</v>
      </c>
      <c r="C65" s="155">
        <v>5004578</v>
      </c>
      <c r="D65" s="137" t="s">
        <v>498</v>
      </c>
      <c r="E65" s="137" t="s">
        <v>499</v>
      </c>
      <c r="F65" s="137" t="s">
        <v>500</v>
      </c>
      <c r="G65" s="169" t="s">
        <v>501</v>
      </c>
      <c r="H65" s="116">
        <v>660000</v>
      </c>
      <c r="I65" s="139">
        <f>H65*16/100</f>
        <v>105600</v>
      </c>
      <c r="J65" s="140">
        <f>H65-I65</f>
        <v>554400</v>
      </c>
    </row>
    <row r="66" spans="1:10" ht="13.5" thickBot="1" x14ac:dyDescent="0.25">
      <c r="A66" s="170">
        <v>2</v>
      </c>
      <c r="B66" s="135" t="s">
        <v>396</v>
      </c>
      <c r="C66" s="171">
        <v>6634569</v>
      </c>
      <c r="D66" s="172" t="s">
        <v>502</v>
      </c>
      <c r="E66" s="172" t="s">
        <v>503</v>
      </c>
      <c r="F66" s="172" t="s">
        <v>504</v>
      </c>
      <c r="G66" s="169" t="s">
        <v>505</v>
      </c>
      <c r="H66" s="173">
        <v>660000</v>
      </c>
      <c r="I66" s="174">
        <f>H66*16/100</f>
        <v>105600</v>
      </c>
      <c r="J66" s="140">
        <f>H66-I66</f>
        <v>554400</v>
      </c>
    </row>
    <row r="67" spans="1:10" ht="32.25" customHeight="1" thickBot="1" x14ac:dyDescent="0.25">
      <c r="A67" s="123" t="s">
        <v>374</v>
      </c>
      <c r="B67" s="124"/>
      <c r="C67" s="79"/>
      <c r="D67" s="79"/>
      <c r="E67" s="79"/>
      <c r="F67" s="79"/>
      <c r="G67" s="79"/>
      <c r="H67" s="80">
        <f>H65+H66</f>
        <v>1320000</v>
      </c>
      <c r="I67" s="175">
        <f>I65+I66</f>
        <v>211200</v>
      </c>
      <c r="J67" s="176">
        <f>J65+J66</f>
        <v>1108800</v>
      </c>
    </row>
    <row r="68" spans="1:10" x14ac:dyDescent="0.2">
      <c r="A68" s="128"/>
      <c r="B68" s="128"/>
      <c r="C68" s="128"/>
      <c r="D68" s="128"/>
    </row>
    <row r="69" spans="1:10" x14ac:dyDescent="0.2">
      <c r="A69" s="108" t="s">
        <v>506</v>
      </c>
      <c r="B69" s="108"/>
      <c r="C69" s="108"/>
      <c r="D69" s="108"/>
      <c r="E69" s="108"/>
      <c r="F69" s="108"/>
      <c r="G69" s="108"/>
      <c r="H69" s="108"/>
    </row>
    <row r="70" spans="1:10" ht="13.5" thickBot="1" x14ac:dyDescent="0.25">
      <c r="A70" s="128"/>
      <c r="B70" s="128"/>
      <c r="C70" s="128"/>
      <c r="D70" s="128"/>
    </row>
    <row r="71" spans="1:10" ht="42.75" customHeight="1" thickBot="1" x14ac:dyDescent="0.25">
      <c r="A71" s="129" t="s">
        <v>441</v>
      </c>
      <c r="B71" s="130" t="s">
        <v>4</v>
      </c>
      <c r="C71" s="131" t="s">
        <v>466</v>
      </c>
      <c r="D71" s="131" t="s">
        <v>6</v>
      </c>
      <c r="E71" s="131" t="s">
        <v>467</v>
      </c>
      <c r="F71" s="131" t="s">
        <v>468</v>
      </c>
      <c r="G71" s="131" t="s">
        <v>9</v>
      </c>
      <c r="H71" s="132" t="s">
        <v>489</v>
      </c>
      <c r="I71" s="132" t="s">
        <v>469</v>
      </c>
      <c r="J71" s="133" t="s">
        <v>12</v>
      </c>
    </row>
    <row r="72" spans="1:10" x14ac:dyDescent="0.2">
      <c r="A72" s="177">
        <v>1</v>
      </c>
      <c r="B72" s="135" t="s">
        <v>396</v>
      </c>
      <c r="C72" s="155">
        <v>4543523</v>
      </c>
      <c r="D72" s="178" t="s">
        <v>416</v>
      </c>
      <c r="E72" s="178" t="s">
        <v>507</v>
      </c>
      <c r="F72" s="137" t="s">
        <v>508</v>
      </c>
      <c r="G72" s="179" t="s">
        <v>509</v>
      </c>
      <c r="H72" s="116">
        <v>660000</v>
      </c>
      <c r="I72" s="139">
        <f>H72*16/100</f>
        <v>105600</v>
      </c>
      <c r="J72" s="140">
        <f>H72-I72</f>
        <v>554400</v>
      </c>
    </row>
    <row r="73" spans="1:10" ht="13.5" thickBot="1" x14ac:dyDescent="0.25">
      <c r="A73" s="141">
        <v>2</v>
      </c>
      <c r="B73" s="135" t="s">
        <v>396</v>
      </c>
      <c r="C73" s="180">
        <v>4582926</v>
      </c>
      <c r="D73" s="178" t="s">
        <v>416</v>
      </c>
      <c r="E73" s="70" t="s">
        <v>510</v>
      </c>
      <c r="F73" s="71" t="s">
        <v>511</v>
      </c>
      <c r="G73" s="181" t="s">
        <v>512</v>
      </c>
      <c r="H73" s="74">
        <v>660000</v>
      </c>
      <c r="I73" s="143">
        <f>H73*16/100</f>
        <v>105600</v>
      </c>
      <c r="J73" s="144">
        <f>H73-I73</f>
        <v>554400</v>
      </c>
    </row>
    <row r="74" spans="1:10" ht="26.25" customHeight="1" thickBot="1" x14ac:dyDescent="0.25">
      <c r="A74" s="123" t="s">
        <v>374</v>
      </c>
      <c r="B74" s="124"/>
      <c r="C74" s="79"/>
      <c r="D74" s="79"/>
      <c r="E74" s="79"/>
      <c r="F74" s="79"/>
      <c r="G74" s="79"/>
      <c r="H74" s="80">
        <f>SUM(H72:H73)</f>
        <v>1320000</v>
      </c>
      <c r="I74" s="175">
        <f>SUM(I72:I73)</f>
        <v>211200</v>
      </c>
      <c r="J74" s="176">
        <f>SUM(J72:J73)</f>
        <v>1108800</v>
      </c>
    </row>
    <row r="75" spans="1:10" x14ac:dyDescent="0.2">
      <c r="A75" s="128"/>
      <c r="B75" s="128"/>
      <c r="C75" s="128"/>
      <c r="D75" s="128"/>
    </row>
    <row r="76" spans="1:10" ht="12.75" customHeight="1" x14ac:dyDescent="0.2">
      <c r="A76" s="108" t="s">
        <v>513</v>
      </c>
      <c r="B76" s="108"/>
      <c r="C76" s="108"/>
      <c r="D76" s="108"/>
      <c r="E76" s="108"/>
      <c r="F76" s="108"/>
      <c r="G76" s="108"/>
      <c r="H76" s="108"/>
      <c r="I76" s="108"/>
      <c r="J76" s="108"/>
    </row>
    <row r="77" spans="1:10" ht="13.5" thickBot="1" x14ac:dyDescent="0.25">
      <c r="A77" s="128"/>
      <c r="B77" s="128"/>
      <c r="C77" s="128"/>
      <c r="D77" s="128"/>
    </row>
    <row r="78" spans="1:10" ht="49.5" customHeight="1" thickBot="1" x14ac:dyDescent="0.25">
      <c r="A78" s="129" t="s">
        <v>441</v>
      </c>
      <c r="B78" s="130" t="s">
        <v>4</v>
      </c>
      <c r="C78" s="131" t="s">
        <v>466</v>
      </c>
      <c r="D78" s="131" t="s">
        <v>6</v>
      </c>
      <c r="E78" s="131" t="s">
        <v>467</v>
      </c>
      <c r="F78" s="131" t="s">
        <v>468</v>
      </c>
      <c r="G78" s="131" t="s">
        <v>9</v>
      </c>
      <c r="H78" s="132" t="s">
        <v>10</v>
      </c>
      <c r="I78" s="132" t="s">
        <v>469</v>
      </c>
      <c r="J78" s="133" t="s">
        <v>12</v>
      </c>
    </row>
    <row r="79" spans="1:10" x14ac:dyDescent="0.2">
      <c r="A79" s="134">
        <v>1</v>
      </c>
      <c r="B79" s="135" t="s">
        <v>396</v>
      </c>
      <c r="C79" s="155">
        <v>4200968</v>
      </c>
      <c r="D79" s="137" t="s">
        <v>494</v>
      </c>
      <c r="E79" s="137" t="s">
        <v>514</v>
      </c>
      <c r="F79" s="137" t="s">
        <v>429</v>
      </c>
      <c r="G79" s="138" t="s">
        <v>515</v>
      </c>
      <c r="H79" s="116">
        <v>660000</v>
      </c>
      <c r="I79" s="139">
        <f>H79*16/100</f>
        <v>105600</v>
      </c>
      <c r="J79" s="182">
        <f>H79-I79</f>
        <v>554400</v>
      </c>
    </row>
    <row r="80" spans="1:10" ht="13.5" thickBot="1" x14ac:dyDescent="0.25">
      <c r="A80" s="183">
        <v>2</v>
      </c>
      <c r="B80" s="135" t="s">
        <v>396</v>
      </c>
      <c r="C80" s="121">
        <v>6553190</v>
      </c>
      <c r="D80" s="137" t="s">
        <v>516</v>
      </c>
      <c r="E80" s="71" t="s">
        <v>517</v>
      </c>
      <c r="F80" s="71" t="s">
        <v>518</v>
      </c>
      <c r="G80" s="184" t="s">
        <v>519</v>
      </c>
      <c r="H80" s="74">
        <v>660000</v>
      </c>
      <c r="I80" s="185">
        <f>H80*16/100</f>
        <v>105600</v>
      </c>
      <c r="J80" s="144">
        <f>H80-I80</f>
        <v>554400</v>
      </c>
    </row>
    <row r="81" spans="1:10" ht="27.75" customHeight="1" thickBot="1" x14ac:dyDescent="0.25">
      <c r="A81" s="123" t="s">
        <v>374</v>
      </c>
      <c r="B81" s="124"/>
      <c r="C81" s="79"/>
      <c r="D81" s="79"/>
      <c r="E81" s="79"/>
      <c r="F81" s="79"/>
      <c r="G81" s="79"/>
      <c r="H81" s="80">
        <f>SUM(H79:H80)</f>
        <v>1320000</v>
      </c>
      <c r="I81" s="175">
        <f>SUM(I79:I80)</f>
        <v>211200</v>
      </c>
      <c r="J81" s="176">
        <f>SUM(J75:J80)</f>
        <v>1108800</v>
      </c>
    </row>
    <row r="82" spans="1:10" x14ac:dyDescent="0.2">
      <c r="H82" s="148"/>
    </row>
    <row r="84" spans="1:10" ht="12.75" customHeight="1" x14ac:dyDescent="0.2">
      <c r="A84" s="108" t="s">
        <v>520</v>
      </c>
      <c r="B84" s="108"/>
      <c r="C84" s="108"/>
      <c r="D84" s="108"/>
      <c r="E84" s="108"/>
      <c r="F84" s="108"/>
      <c r="G84" s="108"/>
      <c r="H84" s="108"/>
      <c r="I84" s="108"/>
      <c r="J84" s="108"/>
    </row>
    <row r="85" spans="1:10" ht="13.5" thickBot="1" x14ac:dyDescent="0.25">
      <c r="A85" s="128"/>
      <c r="B85" s="128"/>
      <c r="C85" s="128"/>
      <c r="D85" s="128"/>
    </row>
    <row r="86" spans="1:10" ht="40.5" customHeight="1" thickBot="1" x14ac:dyDescent="0.25">
      <c r="A86" s="129" t="s">
        <v>441</v>
      </c>
      <c r="B86" s="130" t="s">
        <v>4</v>
      </c>
      <c r="C86" s="131" t="s">
        <v>466</v>
      </c>
      <c r="D86" s="131" t="s">
        <v>6</v>
      </c>
      <c r="E86" s="131" t="s">
        <v>467</v>
      </c>
      <c r="F86" s="131" t="s">
        <v>468</v>
      </c>
      <c r="G86" s="131" t="s">
        <v>9</v>
      </c>
      <c r="H86" s="132" t="s">
        <v>10</v>
      </c>
      <c r="I86" s="132" t="s">
        <v>469</v>
      </c>
      <c r="J86" s="133" t="s">
        <v>12</v>
      </c>
    </row>
    <row r="87" spans="1:10" x14ac:dyDescent="0.2">
      <c r="A87" s="134">
        <v>1</v>
      </c>
      <c r="B87" s="135" t="s">
        <v>396</v>
      </c>
      <c r="C87" s="149">
        <v>4605229</v>
      </c>
      <c r="D87" s="186" t="s">
        <v>521</v>
      </c>
      <c r="E87" s="137" t="s">
        <v>522</v>
      </c>
      <c r="F87" s="137" t="s">
        <v>523</v>
      </c>
      <c r="G87" s="138" t="s">
        <v>524</v>
      </c>
      <c r="H87" s="116">
        <v>660000</v>
      </c>
      <c r="I87" s="187">
        <f>H87*16/100</f>
        <v>105600</v>
      </c>
      <c r="J87" s="187">
        <f>H87-I87</f>
        <v>554400</v>
      </c>
    </row>
    <row r="88" spans="1:10" ht="13.5" thickBot="1" x14ac:dyDescent="0.25">
      <c r="A88" s="141">
        <v>2</v>
      </c>
      <c r="B88" s="135" t="s">
        <v>396</v>
      </c>
      <c r="C88" s="188">
        <v>4024811</v>
      </c>
      <c r="D88" s="186" t="s">
        <v>521</v>
      </c>
      <c r="E88" s="70" t="s">
        <v>522</v>
      </c>
      <c r="F88" s="71" t="s">
        <v>525</v>
      </c>
      <c r="G88" s="181" t="s">
        <v>526</v>
      </c>
      <c r="H88" s="74">
        <v>660000</v>
      </c>
      <c r="I88" s="153">
        <f>H88*16/100</f>
        <v>105600</v>
      </c>
      <c r="J88" s="153">
        <f>H88-I88</f>
        <v>554400</v>
      </c>
    </row>
    <row r="89" spans="1:10" ht="24.75" customHeight="1" thickBot="1" x14ac:dyDescent="0.25">
      <c r="A89" s="123" t="s">
        <v>374</v>
      </c>
      <c r="B89" s="124"/>
      <c r="C89" s="79"/>
      <c r="D89" s="79"/>
      <c r="E89" s="79"/>
      <c r="F89" s="79"/>
      <c r="G89" s="79"/>
      <c r="H89" s="189">
        <f>SUM(H87:H88)</f>
        <v>1320000</v>
      </c>
      <c r="I89" s="175">
        <f>SUM(I83:I88)</f>
        <v>211200</v>
      </c>
      <c r="J89" s="176">
        <f>SUM(J87:J88)</f>
        <v>1108800</v>
      </c>
    </row>
    <row r="91" spans="1:10" x14ac:dyDescent="0.2">
      <c r="A91" s="108" t="s">
        <v>527</v>
      </c>
      <c r="B91" s="108"/>
      <c r="C91" s="108"/>
      <c r="D91" s="108"/>
      <c r="E91" s="108"/>
      <c r="F91" s="108"/>
      <c r="G91" s="108"/>
      <c r="H91" s="108"/>
      <c r="I91" s="108"/>
      <c r="J91" s="108"/>
    </row>
    <row r="92" spans="1:10" ht="13.5" thickBot="1" x14ac:dyDescent="0.25">
      <c r="A92" s="128"/>
      <c r="B92" s="128"/>
      <c r="C92" s="128"/>
      <c r="D92" s="128"/>
    </row>
    <row r="93" spans="1:10" ht="26.25" thickBot="1" x14ac:dyDescent="0.25">
      <c r="A93" s="129" t="s">
        <v>441</v>
      </c>
      <c r="B93" s="130" t="s">
        <v>4</v>
      </c>
      <c r="C93" s="131" t="s">
        <v>466</v>
      </c>
      <c r="D93" s="131" t="s">
        <v>6</v>
      </c>
      <c r="E93" s="131" t="s">
        <v>467</v>
      </c>
      <c r="F93" s="131" t="s">
        <v>468</v>
      </c>
      <c r="G93" s="131" t="s">
        <v>9</v>
      </c>
      <c r="H93" s="132" t="s">
        <v>10</v>
      </c>
      <c r="I93" s="132" t="s">
        <v>469</v>
      </c>
      <c r="J93" s="133" t="s">
        <v>12</v>
      </c>
    </row>
    <row r="94" spans="1:10" x14ac:dyDescent="0.2">
      <c r="A94" s="134">
        <v>1</v>
      </c>
      <c r="B94" s="135" t="s">
        <v>396</v>
      </c>
      <c r="C94" s="149">
        <v>4813154</v>
      </c>
      <c r="D94" s="186" t="s">
        <v>521</v>
      </c>
      <c r="E94" s="137" t="s">
        <v>528</v>
      </c>
      <c r="F94" s="137" t="s">
        <v>414</v>
      </c>
      <c r="G94" s="138" t="s">
        <v>529</v>
      </c>
      <c r="H94" s="116">
        <v>660000</v>
      </c>
      <c r="I94" s="187">
        <f>H94*16/100</f>
        <v>105600</v>
      </c>
      <c r="J94" s="187">
        <f>H94-I94</f>
        <v>554400</v>
      </c>
    </row>
    <row r="95" spans="1:10" ht="13.5" thickBot="1" x14ac:dyDescent="0.25">
      <c r="A95" s="141">
        <v>2</v>
      </c>
      <c r="B95" s="135" t="s">
        <v>396</v>
      </c>
      <c r="C95" s="188">
        <v>4968280</v>
      </c>
      <c r="D95" s="186" t="s">
        <v>530</v>
      </c>
      <c r="E95" s="70" t="s">
        <v>531</v>
      </c>
      <c r="F95" s="190" t="s">
        <v>532</v>
      </c>
      <c r="G95" s="181" t="s">
        <v>533</v>
      </c>
      <c r="H95" s="74">
        <v>660000</v>
      </c>
      <c r="I95" s="153">
        <f>H95*16/100</f>
        <v>105600</v>
      </c>
      <c r="J95" s="153">
        <f>H95-I95</f>
        <v>554400</v>
      </c>
    </row>
    <row r="96" spans="1:10" ht="13.5" thickBot="1" x14ac:dyDescent="0.25">
      <c r="A96" s="123" t="s">
        <v>374</v>
      </c>
      <c r="B96" s="124"/>
      <c r="C96" s="79"/>
      <c r="D96" s="79"/>
      <c r="E96" s="79"/>
      <c r="F96" s="79"/>
      <c r="G96" s="79"/>
      <c r="H96" s="189">
        <f>SUM(H94:H95)</f>
        <v>1320000</v>
      </c>
      <c r="I96" s="175">
        <f>SUM(I90:I95)</f>
        <v>211200</v>
      </c>
      <c r="J96" s="176">
        <f>SUM(J94:J95)</f>
        <v>1108800</v>
      </c>
    </row>
    <row r="97" spans="1:12" ht="13.5" thickBot="1" x14ac:dyDescent="0.25"/>
    <row r="98" spans="1:12" ht="13.5" thickBot="1" x14ac:dyDescent="0.25">
      <c r="A98" s="191" t="s">
        <v>374</v>
      </c>
      <c r="B98" s="192"/>
      <c r="C98" s="193"/>
      <c r="D98" s="193"/>
      <c r="E98" s="193"/>
      <c r="F98" s="193"/>
      <c r="G98" s="193"/>
      <c r="H98" s="189">
        <f>H26+H36+H45+H53+H60+H67+H74+H81+H89+H96</f>
        <v>34800000</v>
      </c>
      <c r="I98" s="189">
        <f>I26+I36+I45+I53+I60+I67+I74+I81+I89+I96</f>
        <v>5568000</v>
      </c>
      <c r="J98" s="189">
        <f>J26+J36+J45+J53+J60+J67+J74+J81+J89+J96</f>
        <v>29232000</v>
      </c>
    </row>
    <row r="101" spans="1:12" x14ac:dyDescent="0.2">
      <c r="L101" s="105"/>
    </row>
  </sheetData>
  <mergeCells count="25">
    <mergeCell ref="A98:G98"/>
    <mergeCell ref="A76:J76"/>
    <mergeCell ref="A81:G81"/>
    <mergeCell ref="A84:J84"/>
    <mergeCell ref="A89:G89"/>
    <mergeCell ref="A91:J91"/>
    <mergeCell ref="A96:G96"/>
    <mergeCell ref="A55:H55"/>
    <mergeCell ref="A60:G60"/>
    <mergeCell ref="A62:H62"/>
    <mergeCell ref="A67:G67"/>
    <mergeCell ref="A69:H69"/>
    <mergeCell ref="A74:G74"/>
    <mergeCell ref="A36:G36"/>
    <mergeCell ref="A39:J39"/>
    <mergeCell ref="A40:J40"/>
    <mergeCell ref="A45:G45"/>
    <mergeCell ref="A47:J47"/>
    <mergeCell ref="A53:G53"/>
    <mergeCell ref="A2:J2"/>
    <mergeCell ref="A3:J3"/>
    <mergeCell ref="A5:J5"/>
    <mergeCell ref="A26:G26"/>
    <mergeCell ref="A28:J28"/>
    <mergeCell ref="A29:J29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  <rowBreaks count="1" manualBreakCount="1">
    <brk id="8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J118"/>
  <sheetViews>
    <sheetView showGridLines="0" topLeftCell="A83" zoomScaleNormal="100" workbookViewId="0">
      <selection activeCell="M93" sqref="M93"/>
    </sheetView>
  </sheetViews>
  <sheetFormatPr baseColWidth="10" defaultRowHeight="15" customHeight="1" x14ac:dyDescent="0.2"/>
  <cols>
    <col min="1" max="1" width="5.42578125" style="1" customWidth="1"/>
    <col min="2" max="2" width="18" style="1" customWidth="1"/>
    <col min="3" max="3" width="11.5703125" style="1" bestFit="1" customWidth="1"/>
    <col min="4" max="4" width="14.140625" style="1" customWidth="1"/>
    <col min="5" max="6" width="23.5703125" style="1" customWidth="1"/>
    <col min="7" max="7" width="14.28515625" style="1" hidden="1" customWidth="1"/>
    <col min="8" max="8" width="13.28515625" style="2" customWidth="1"/>
    <col min="9" max="9" width="12.5703125" style="2" customWidth="1"/>
    <col min="10" max="10" width="14.5703125" style="2" customWidth="1"/>
    <col min="11" max="16384" width="11.42578125" style="1"/>
  </cols>
  <sheetData>
    <row r="1" spans="1:10" ht="15" customHeight="1" thickBot="1" x14ac:dyDescent="0.25"/>
    <row r="2" spans="1:10" ht="21.75" customHeight="1" thickBot="1" x14ac:dyDescent="0.25">
      <c r="A2" s="3" t="s">
        <v>0</v>
      </c>
      <c r="B2" s="4"/>
      <c r="C2" s="5"/>
      <c r="D2" s="5"/>
      <c r="E2" s="5"/>
      <c r="F2" s="5"/>
      <c r="G2" s="5"/>
      <c r="H2" s="5"/>
      <c r="I2" s="5"/>
      <c r="J2" s="6"/>
    </row>
    <row r="3" spans="1:10" ht="29.25" customHeight="1" thickBot="1" x14ac:dyDescent="0.25">
      <c r="A3" s="7" t="s">
        <v>1</v>
      </c>
      <c r="B3" s="8"/>
      <c r="C3" s="9"/>
      <c r="D3" s="9"/>
      <c r="E3" s="9"/>
      <c r="F3" s="9"/>
      <c r="G3" s="9"/>
      <c r="H3" s="9"/>
      <c r="I3" s="9"/>
      <c r="J3" s="10"/>
    </row>
    <row r="4" spans="1:10" ht="29.25" customHeight="1" thickBot="1" x14ac:dyDescent="0.25">
      <c r="A4" s="11" t="s">
        <v>2</v>
      </c>
      <c r="B4" s="12"/>
      <c r="C4" s="12"/>
      <c r="D4" s="12"/>
      <c r="E4" s="12"/>
      <c r="F4" s="12"/>
      <c r="G4" s="12"/>
      <c r="H4" s="12"/>
      <c r="I4" s="12"/>
      <c r="J4" s="13"/>
    </row>
    <row r="5" spans="1:10" ht="27.75" customHeight="1" x14ac:dyDescent="0.2">
      <c r="A5" s="14" t="s">
        <v>3</v>
      </c>
      <c r="B5" s="15" t="s">
        <v>4</v>
      </c>
      <c r="C5" s="16" t="s">
        <v>5</v>
      </c>
      <c r="D5" s="17" t="s">
        <v>6</v>
      </c>
      <c r="E5" s="17" t="s">
        <v>7</v>
      </c>
      <c r="F5" s="17" t="s">
        <v>8</v>
      </c>
      <c r="G5" s="16" t="s">
        <v>9</v>
      </c>
      <c r="H5" s="18" t="s">
        <v>10</v>
      </c>
      <c r="I5" s="18" t="s">
        <v>11</v>
      </c>
      <c r="J5" s="19" t="s">
        <v>12</v>
      </c>
    </row>
    <row r="6" spans="1:10" ht="20.25" customHeight="1" x14ac:dyDescent="0.2">
      <c r="A6" s="20">
        <v>1</v>
      </c>
      <c r="B6" s="21" t="s">
        <v>13</v>
      </c>
      <c r="C6" s="22">
        <v>1538608</v>
      </c>
      <c r="D6" s="23" t="s">
        <v>14</v>
      </c>
      <c r="E6" s="24" t="s">
        <v>15</v>
      </c>
      <c r="F6" s="23" t="s">
        <v>16</v>
      </c>
      <c r="G6" s="25" t="s">
        <v>17</v>
      </c>
      <c r="H6" s="26">
        <v>2800000</v>
      </c>
      <c r="I6" s="26">
        <f>H6*16/100</f>
        <v>448000</v>
      </c>
      <c r="J6" s="26">
        <f>H6-I6</f>
        <v>2352000</v>
      </c>
    </row>
    <row r="7" spans="1:10" ht="22.5" customHeight="1" x14ac:dyDescent="0.2">
      <c r="A7" s="20">
        <v>2</v>
      </c>
      <c r="B7" s="27" t="s">
        <v>18</v>
      </c>
      <c r="C7" s="26">
        <v>3493957</v>
      </c>
      <c r="D7" s="23" t="s">
        <v>19</v>
      </c>
      <c r="E7" s="24" t="s">
        <v>20</v>
      </c>
      <c r="F7" s="23" t="s">
        <v>21</v>
      </c>
      <c r="G7" s="28" t="s">
        <v>22</v>
      </c>
      <c r="H7" s="26">
        <v>2800000</v>
      </c>
      <c r="I7" s="26">
        <f>H7*16/100</f>
        <v>448000</v>
      </c>
      <c r="J7" s="26">
        <f>H7-I7</f>
        <v>2352000</v>
      </c>
    </row>
    <row r="8" spans="1:10" ht="15" customHeight="1" x14ac:dyDescent="0.2">
      <c r="A8" s="20">
        <v>3</v>
      </c>
      <c r="B8" s="29" t="s">
        <v>23</v>
      </c>
      <c r="C8" s="22">
        <v>3211551</v>
      </c>
      <c r="D8" s="23" t="s">
        <v>24</v>
      </c>
      <c r="E8" s="24" t="s">
        <v>25</v>
      </c>
      <c r="F8" s="23" t="s">
        <v>26</v>
      </c>
      <c r="G8" s="28" t="s">
        <v>27</v>
      </c>
      <c r="H8" s="26">
        <v>1600000</v>
      </c>
      <c r="I8" s="26">
        <f>H8*16/100</f>
        <v>256000</v>
      </c>
      <c r="J8" s="26">
        <f>H8-I8</f>
        <v>1344000</v>
      </c>
    </row>
    <row r="9" spans="1:10" ht="15" customHeight="1" x14ac:dyDescent="0.2">
      <c r="A9" s="20">
        <v>4</v>
      </c>
      <c r="B9" s="30" t="s">
        <v>28</v>
      </c>
      <c r="C9" s="22">
        <v>3543453</v>
      </c>
      <c r="D9" s="23" t="s">
        <v>29</v>
      </c>
      <c r="E9" s="24" t="s">
        <v>30</v>
      </c>
      <c r="F9" s="23" t="s">
        <v>31</v>
      </c>
      <c r="G9" s="31" t="s">
        <v>32</v>
      </c>
      <c r="H9" s="26">
        <v>1200000</v>
      </c>
      <c r="I9" s="26">
        <f t="shared" ref="I9:I72" si="0">H9*16/100</f>
        <v>192000</v>
      </c>
      <c r="J9" s="26">
        <f t="shared" ref="J9:J72" si="1">H9-I9</f>
        <v>1008000</v>
      </c>
    </row>
    <row r="10" spans="1:10" ht="15" customHeight="1" x14ac:dyDescent="0.2">
      <c r="A10" s="20">
        <v>5</v>
      </c>
      <c r="B10" s="30" t="s">
        <v>28</v>
      </c>
      <c r="C10" s="22">
        <v>2116060</v>
      </c>
      <c r="D10" s="23" t="s">
        <v>33</v>
      </c>
      <c r="E10" s="24" t="s">
        <v>34</v>
      </c>
      <c r="F10" s="23" t="s">
        <v>35</v>
      </c>
      <c r="G10" s="25" t="s">
        <v>36</v>
      </c>
      <c r="H10" s="26">
        <v>1200000</v>
      </c>
      <c r="I10" s="26">
        <f t="shared" si="0"/>
        <v>192000</v>
      </c>
      <c r="J10" s="26">
        <f t="shared" si="1"/>
        <v>1008000</v>
      </c>
    </row>
    <row r="11" spans="1:10" ht="15" customHeight="1" x14ac:dyDescent="0.2">
      <c r="A11" s="20">
        <v>6</v>
      </c>
      <c r="B11" s="30" t="s">
        <v>28</v>
      </c>
      <c r="C11" s="22">
        <v>6064839</v>
      </c>
      <c r="D11" s="23" t="s">
        <v>37</v>
      </c>
      <c r="E11" s="24" t="s">
        <v>38</v>
      </c>
      <c r="F11" s="23" t="s">
        <v>39</v>
      </c>
      <c r="G11" s="25" t="s">
        <v>40</v>
      </c>
      <c r="H11" s="26">
        <v>1200000</v>
      </c>
      <c r="I11" s="26">
        <f t="shared" si="0"/>
        <v>192000</v>
      </c>
      <c r="J11" s="26">
        <f t="shared" si="1"/>
        <v>1008000</v>
      </c>
    </row>
    <row r="12" spans="1:10" ht="15" customHeight="1" x14ac:dyDescent="0.2">
      <c r="A12" s="20">
        <v>7</v>
      </c>
      <c r="B12" s="30" t="s">
        <v>28</v>
      </c>
      <c r="C12" s="22">
        <v>4424849</v>
      </c>
      <c r="D12" s="23" t="s">
        <v>41</v>
      </c>
      <c r="E12" s="24" t="s">
        <v>42</v>
      </c>
      <c r="F12" s="23" t="s">
        <v>43</v>
      </c>
      <c r="G12" s="28" t="s">
        <v>44</v>
      </c>
      <c r="H12" s="26">
        <v>1200000</v>
      </c>
      <c r="I12" s="26">
        <f>H12*16/100</f>
        <v>192000</v>
      </c>
      <c r="J12" s="26">
        <f>H12-I12</f>
        <v>1008000</v>
      </c>
    </row>
    <row r="13" spans="1:10" ht="15" customHeight="1" x14ac:dyDescent="0.2">
      <c r="A13" s="20">
        <v>8</v>
      </c>
      <c r="B13" s="30" t="s">
        <v>45</v>
      </c>
      <c r="C13" s="22">
        <v>4172835</v>
      </c>
      <c r="D13" s="23" t="s">
        <v>46</v>
      </c>
      <c r="E13" s="24" t="s">
        <v>47</v>
      </c>
      <c r="F13" s="23" t="s">
        <v>48</v>
      </c>
      <c r="G13" s="25" t="s">
        <v>49</v>
      </c>
      <c r="H13" s="26">
        <v>660000</v>
      </c>
      <c r="I13" s="26">
        <f t="shared" si="0"/>
        <v>105600</v>
      </c>
      <c r="J13" s="26">
        <f t="shared" si="1"/>
        <v>554400</v>
      </c>
    </row>
    <row r="14" spans="1:10" ht="15" customHeight="1" x14ac:dyDescent="0.2">
      <c r="A14" s="20">
        <v>9</v>
      </c>
      <c r="B14" s="32" t="s">
        <v>45</v>
      </c>
      <c r="C14" s="22">
        <v>3689563</v>
      </c>
      <c r="D14" s="23" t="s">
        <v>46</v>
      </c>
      <c r="E14" s="24" t="s">
        <v>50</v>
      </c>
      <c r="F14" s="23" t="s">
        <v>51</v>
      </c>
      <c r="G14" s="25" t="s">
        <v>52</v>
      </c>
      <c r="H14" s="26">
        <v>660000</v>
      </c>
      <c r="I14" s="26">
        <f t="shared" si="0"/>
        <v>105600</v>
      </c>
      <c r="J14" s="26">
        <f t="shared" si="1"/>
        <v>554400</v>
      </c>
    </row>
    <row r="15" spans="1:10" ht="15" customHeight="1" x14ac:dyDescent="0.2">
      <c r="A15" s="20">
        <v>10</v>
      </c>
      <c r="B15" s="32" t="s">
        <v>45</v>
      </c>
      <c r="C15" s="33">
        <v>1019499</v>
      </c>
      <c r="D15" s="34" t="s">
        <v>53</v>
      </c>
      <c r="E15" s="24" t="s">
        <v>54</v>
      </c>
      <c r="F15" s="34" t="s">
        <v>55</v>
      </c>
      <c r="G15" s="35" t="s">
        <v>56</v>
      </c>
      <c r="H15" s="26">
        <v>660000</v>
      </c>
      <c r="I15" s="26">
        <f t="shared" si="0"/>
        <v>105600</v>
      </c>
      <c r="J15" s="26">
        <f t="shared" si="1"/>
        <v>554400</v>
      </c>
    </row>
    <row r="16" spans="1:10" ht="15" customHeight="1" x14ac:dyDescent="0.2">
      <c r="A16" s="20">
        <v>11</v>
      </c>
      <c r="B16" s="32" t="s">
        <v>45</v>
      </c>
      <c r="C16" s="33">
        <v>4346655</v>
      </c>
      <c r="D16" s="34" t="s">
        <v>46</v>
      </c>
      <c r="E16" s="24" t="s">
        <v>57</v>
      </c>
      <c r="F16" s="34" t="s">
        <v>58</v>
      </c>
      <c r="G16" s="36" t="s">
        <v>59</v>
      </c>
      <c r="H16" s="26">
        <v>660000</v>
      </c>
      <c r="I16" s="26">
        <f t="shared" si="0"/>
        <v>105600</v>
      </c>
      <c r="J16" s="26">
        <f t="shared" si="1"/>
        <v>554400</v>
      </c>
    </row>
    <row r="17" spans="1:10" ht="15" customHeight="1" x14ac:dyDescent="0.2">
      <c r="A17" s="20">
        <v>12</v>
      </c>
      <c r="B17" s="32" t="s">
        <v>45</v>
      </c>
      <c r="C17" s="33">
        <v>1709865</v>
      </c>
      <c r="D17" s="34" t="s">
        <v>60</v>
      </c>
      <c r="E17" s="24" t="s">
        <v>61</v>
      </c>
      <c r="F17" s="34" t="s">
        <v>62</v>
      </c>
      <c r="G17" s="35" t="s">
        <v>63</v>
      </c>
      <c r="H17" s="26">
        <v>660000</v>
      </c>
      <c r="I17" s="26">
        <f t="shared" si="0"/>
        <v>105600</v>
      </c>
      <c r="J17" s="26">
        <f t="shared" si="1"/>
        <v>554400</v>
      </c>
    </row>
    <row r="18" spans="1:10" ht="15" customHeight="1" x14ac:dyDescent="0.2">
      <c r="A18" s="20">
        <v>13</v>
      </c>
      <c r="B18" s="32" t="s">
        <v>45</v>
      </c>
      <c r="C18" s="33">
        <v>2317793</v>
      </c>
      <c r="D18" s="34" t="s">
        <v>60</v>
      </c>
      <c r="E18" s="24" t="s">
        <v>64</v>
      </c>
      <c r="F18" s="34" t="s">
        <v>65</v>
      </c>
      <c r="G18" s="35" t="s">
        <v>66</v>
      </c>
      <c r="H18" s="26">
        <v>660000</v>
      </c>
      <c r="I18" s="26">
        <f t="shared" si="0"/>
        <v>105600</v>
      </c>
      <c r="J18" s="26">
        <f t="shared" si="1"/>
        <v>554400</v>
      </c>
    </row>
    <row r="19" spans="1:10" ht="15" customHeight="1" x14ac:dyDescent="0.2">
      <c r="A19" s="20">
        <v>14</v>
      </c>
      <c r="B19" s="30" t="s">
        <v>45</v>
      </c>
      <c r="C19" s="22">
        <v>3475647</v>
      </c>
      <c r="D19" s="23" t="s">
        <v>53</v>
      </c>
      <c r="E19" s="24" t="s">
        <v>67</v>
      </c>
      <c r="F19" s="23" t="s">
        <v>68</v>
      </c>
      <c r="G19" s="28" t="s">
        <v>69</v>
      </c>
      <c r="H19" s="26">
        <v>660000</v>
      </c>
      <c r="I19" s="26">
        <f t="shared" si="0"/>
        <v>105600</v>
      </c>
      <c r="J19" s="26">
        <f t="shared" si="1"/>
        <v>554400</v>
      </c>
    </row>
    <row r="20" spans="1:10" ht="15" customHeight="1" x14ac:dyDescent="0.2">
      <c r="A20" s="20">
        <v>15</v>
      </c>
      <c r="B20" s="32" t="s">
        <v>45</v>
      </c>
      <c r="C20" s="33">
        <v>2344063</v>
      </c>
      <c r="D20" s="34" t="s">
        <v>70</v>
      </c>
      <c r="E20" s="24" t="s">
        <v>71</v>
      </c>
      <c r="F20" s="34" t="s">
        <v>72</v>
      </c>
      <c r="G20" s="35" t="s">
        <v>73</v>
      </c>
      <c r="H20" s="26">
        <v>660000</v>
      </c>
      <c r="I20" s="26">
        <f t="shared" si="0"/>
        <v>105600</v>
      </c>
      <c r="J20" s="26">
        <f t="shared" si="1"/>
        <v>554400</v>
      </c>
    </row>
    <row r="21" spans="1:10" ht="15" customHeight="1" x14ac:dyDescent="0.2">
      <c r="A21" s="20">
        <v>16</v>
      </c>
      <c r="B21" s="32" t="s">
        <v>45</v>
      </c>
      <c r="C21" s="33">
        <v>2865287</v>
      </c>
      <c r="D21" s="34" t="s">
        <v>74</v>
      </c>
      <c r="E21" s="24" t="s">
        <v>75</v>
      </c>
      <c r="F21" s="34" t="s">
        <v>76</v>
      </c>
      <c r="G21" s="35" t="s">
        <v>77</v>
      </c>
      <c r="H21" s="26">
        <v>660000</v>
      </c>
      <c r="I21" s="26">
        <f t="shared" si="0"/>
        <v>105600</v>
      </c>
      <c r="J21" s="26">
        <f t="shared" si="1"/>
        <v>554400</v>
      </c>
    </row>
    <row r="22" spans="1:10" ht="15" customHeight="1" x14ac:dyDescent="0.2">
      <c r="A22" s="20">
        <v>17</v>
      </c>
      <c r="B22" s="32" t="s">
        <v>45</v>
      </c>
      <c r="C22" s="33">
        <v>4975090</v>
      </c>
      <c r="D22" s="34" t="s">
        <v>78</v>
      </c>
      <c r="E22" s="24" t="s">
        <v>79</v>
      </c>
      <c r="F22" s="34" t="s">
        <v>80</v>
      </c>
      <c r="G22" s="35" t="s">
        <v>81</v>
      </c>
      <c r="H22" s="26">
        <v>660000</v>
      </c>
      <c r="I22" s="26">
        <f t="shared" si="0"/>
        <v>105600</v>
      </c>
      <c r="J22" s="26">
        <f t="shared" si="1"/>
        <v>554400</v>
      </c>
    </row>
    <row r="23" spans="1:10" ht="15" customHeight="1" x14ac:dyDescent="0.2">
      <c r="A23" s="20">
        <v>18</v>
      </c>
      <c r="B23" s="32" t="s">
        <v>45</v>
      </c>
      <c r="C23" s="33">
        <v>2565470</v>
      </c>
      <c r="D23" s="34" t="s">
        <v>74</v>
      </c>
      <c r="E23" s="24" t="s">
        <v>82</v>
      </c>
      <c r="F23" s="34" t="s">
        <v>83</v>
      </c>
      <c r="G23" s="37" t="s">
        <v>84</v>
      </c>
      <c r="H23" s="26">
        <v>660000</v>
      </c>
      <c r="I23" s="26">
        <f t="shared" si="0"/>
        <v>105600</v>
      </c>
      <c r="J23" s="26">
        <f t="shared" si="1"/>
        <v>554400</v>
      </c>
    </row>
    <row r="24" spans="1:10" ht="15" customHeight="1" x14ac:dyDescent="0.2">
      <c r="A24" s="20">
        <v>19</v>
      </c>
      <c r="B24" s="32" t="s">
        <v>45</v>
      </c>
      <c r="C24" s="33">
        <v>3544810</v>
      </c>
      <c r="D24" s="34" t="s">
        <v>74</v>
      </c>
      <c r="E24" s="24" t="s">
        <v>85</v>
      </c>
      <c r="F24" s="34" t="s">
        <v>86</v>
      </c>
      <c r="G24" s="35" t="s">
        <v>87</v>
      </c>
      <c r="H24" s="26">
        <v>660000</v>
      </c>
      <c r="I24" s="26">
        <f t="shared" si="0"/>
        <v>105600</v>
      </c>
      <c r="J24" s="26">
        <f t="shared" si="1"/>
        <v>554400</v>
      </c>
    </row>
    <row r="25" spans="1:10" ht="15" customHeight="1" x14ac:dyDescent="0.2">
      <c r="A25" s="20">
        <v>20</v>
      </c>
      <c r="B25" s="32" t="s">
        <v>45</v>
      </c>
      <c r="C25" s="33">
        <v>3995978</v>
      </c>
      <c r="D25" s="34" t="s">
        <v>46</v>
      </c>
      <c r="E25" s="24" t="s">
        <v>88</v>
      </c>
      <c r="F25" s="34" t="s">
        <v>89</v>
      </c>
      <c r="G25" s="35" t="s">
        <v>90</v>
      </c>
      <c r="H25" s="26">
        <v>660000</v>
      </c>
      <c r="I25" s="26">
        <f t="shared" si="0"/>
        <v>105600</v>
      </c>
      <c r="J25" s="26">
        <f t="shared" si="1"/>
        <v>554400</v>
      </c>
    </row>
    <row r="26" spans="1:10" ht="15" customHeight="1" x14ac:dyDescent="0.2">
      <c r="A26" s="20">
        <v>21</v>
      </c>
      <c r="B26" s="32" t="s">
        <v>45</v>
      </c>
      <c r="C26" s="33">
        <v>3840974</v>
      </c>
      <c r="D26" s="34" t="s">
        <v>46</v>
      </c>
      <c r="E26" s="24" t="s">
        <v>91</v>
      </c>
      <c r="F26" s="34" t="s">
        <v>92</v>
      </c>
      <c r="G26" s="35" t="s">
        <v>93</v>
      </c>
      <c r="H26" s="26">
        <v>660000</v>
      </c>
      <c r="I26" s="26">
        <f t="shared" si="0"/>
        <v>105600</v>
      </c>
      <c r="J26" s="26">
        <f t="shared" si="1"/>
        <v>554400</v>
      </c>
    </row>
    <row r="27" spans="1:10" ht="15" customHeight="1" x14ac:dyDescent="0.2">
      <c r="A27" s="20">
        <v>22</v>
      </c>
      <c r="B27" s="32" t="s">
        <v>45</v>
      </c>
      <c r="C27" s="33">
        <v>4400898</v>
      </c>
      <c r="D27" s="34" t="s">
        <v>46</v>
      </c>
      <c r="E27" s="24" t="s">
        <v>94</v>
      </c>
      <c r="F27" s="34" t="s">
        <v>95</v>
      </c>
      <c r="G27" s="37" t="s">
        <v>96</v>
      </c>
      <c r="H27" s="26">
        <v>660000</v>
      </c>
      <c r="I27" s="26">
        <f t="shared" si="0"/>
        <v>105600</v>
      </c>
      <c r="J27" s="26">
        <f t="shared" si="1"/>
        <v>554400</v>
      </c>
    </row>
    <row r="28" spans="1:10" ht="15" customHeight="1" x14ac:dyDescent="0.2">
      <c r="A28" s="20">
        <v>23</v>
      </c>
      <c r="B28" s="32" t="s">
        <v>45</v>
      </c>
      <c r="C28" s="33">
        <v>3742142</v>
      </c>
      <c r="D28" s="34" t="s">
        <v>46</v>
      </c>
      <c r="E28" s="24" t="s">
        <v>97</v>
      </c>
      <c r="F28" s="34" t="s">
        <v>98</v>
      </c>
      <c r="G28" s="35" t="s">
        <v>99</v>
      </c>
      <c r="H28" s="26">
        <v>660000</v>
      </c>
      <c r="I28" s="26">
        <f t="shared" si="0"/>
        <v>105600</v>
      </c>
      <c r="J28" s="26">
        <f t="shared" si="1"/>
        <v>554400</v>
      </c>
    </row>
    <row r="29" spans="1:10" ht="15" customHeight="1" x14ac:dyDescent="0.2">
      <c r="A29" s="20">
        <v>24</v>
      </c>
      <c r="B29" s="32" t="s">
        <v>45</v>
      </c>
      <c r="C29" s="33">
        <v>4715065</v>
      </c>
      <c r="D29" s="34" t="s">
        <v>46</v>
      </c>
      <c r="E29" s="24" t="s">
        <v>100</v>
      </c>
      <c r="F29" s="34" t="s">
        <v>101</v>
      </c>
      <c r="G29" s="35" t="s">
        <v>102</v>
      </c>
      <c r="H29" s="26">
        <v>660000</v>
      </c>
      <c r="I29" s="26">
        <f t="shared" si="0"/>
        <v>105600</v>
      </c>
      <c r="J29" s="26">
        <f t="shared" si="1"/>
        <v>554400</v>
      </c>
    </row>
    <row r="30" spans="1:10" ht="15" customHeight="1" x14ac:dyDescent="0.2">
      <c r="A30" s="20">
        <v>25</v>
      </c>
      <c r="B30" s="32" t="s">
        <v>45</v>
      </c>
      <c r="C30" s="33">
        <v>4416540</v>
      </c>
      <c r="D30" s="34" t="s">
        <v>46</v>
      </c>
      <c r="E30" s="24" t="s">
        <v>103</v>
      </c>
      <c r="F30" s="34" t="s">
        <v>104</v>
      </c>
      <c r="G30" s="35" t="s">
        <v>105</v>
      </c>
      <c r="H30" s="26">
        <v>660000</v>
      </c>
      <c r="I30" s="26">
        <f t="shared" si="0"/>
        <v>105600</v>
      </c>
      <c r="J30" s="26">
        <f t="shared" si="1"/>
        <v>554400</v>
      </c>
    </row>
    <row r="31" spans="1:10" ht="15" customHeight="1" x14ac:dyDescent="0.2">
      <c r="A31" s="20">
        <v>26</v>
      </c>
      <c r="B31" s="32" t="s">
        <v>45</v>
      </c>
      <c r="C31" s="33">
        <v>4377585</v>
      </c>
      <c r="D31" s="34" t="s">
        <v>46</v>
      </c>
      <c r="E31" s="24" t="s">
        <v>106</v>
      </c>
      <c r="F31" s="34" t="s">
        <v>107</v>
      </c>
      <c r="G31" s="37" t="s">
        <v>108</v>
      </c>
      <c r="H31" s="26">
        <v>660000</v>
      </c>
      <c r="I31" s="26">
        <f t="shared" si="0"/>
        <v>105600</v>
      </c>
      <c r="J31" s="26">
        <f t="shared" si="1"/>
        <v>554400</v>
      </c>
    </row>
    <row r="32" spans="1:10" ht="15" customHeight="1" x14ac:dyDescent="0.2">
      <c r="A32" s="20">
        <v>27</v>
      </c>
      <c r="B32" s="32" t="s">
        <v>45</v>
      </c>
      <c r="C32" s="33">
        <v>4573712</v>
      </c>
      <c r="D32" s="34" t="s">
        <v>46</v>
      </c>
      <c r="E32" s="24" t="s">
        <v>109</v>
      </c>
      <c r="F32" s="34" t="s">
        <v>110</v>
      </c>
      <c r="G32" s="37" t="s">
        <v>111</v>
      </c>
      <c r="H32" s="26">
        <v>660000</v>
      </c>
      <c r="I32" s="26">
        <f t="shared" si="0"/>
        <v>105600</v>
      </c>
      <c r="J32" s="26">
        <f t="shared" si="1"/>
        <v>554400</v>
      </c>
    </row>
    <row r="33" spans="1:10" ht="15" customHeight="1" x14ac:dyDescent="0.2">
      <c r="A33" s="20">
        <v>28</v>
      </c>
      <c r="B33" s="32" t="s">
        <v>45</v>
      </c>
      <c r="C33" s="33">
        <v>4254109</v>
      </c>
      <c r="D33" s="34" t="s">
        <v>46</v>
      </c>
      <c r="E33" s="24" t="s">
        <v>112</v>
      </c>
      <c r="F33" s="34" t="s">
        <v>113</v>
      </c>
      <c r="G33" s="35" t="s">
        <v>114</v>
      </c>
      <c r="H33" s="26">
        <v>660000</v>
      </c>
      <c r="I33" s="26">
        <f t="shared" si="0"/>
        <v>105600</v>
      </c>
      <c r="J33" s="26">
        <f t="shared" si="1"/>
        <v>554400</v>
      </c>
    </row>
    <row r="34" spans="1:10" ht="15" customHeight="1" x14ac:dyDescent="0.2">
      <c r="A34" s="20">
        <v>29</v>
      </c>
      <c r="B34" s="30" t="s">
        <v>45</v>
      </c>
      <c r="C34" s="22">
        <v>4956074</v>
      </c>
      <c r="D34" s="23" t="s">
        <v>115</v>
      </c>
      <c r="E34" s="24" t="s">
        <v>116</v>
      </c>
      <c r="F34" s="23" t="s">
        <v>117</v>
      </c>
      <c r="G34" s="25" t="s">
        <v>118</v>
      </c>
      <c r="H34" s="26">
        <v>660000</v>
      </c>
      <c r="I34" s="26">
        <f t="shared" si="0"/>
        <v>105600</v>
      </c>
      <c r="J34" s="26">
        <f t="shared" si="1"/>
        <v>554400</v>
      </c>
    </row>
    <row r="35" spans="1:10" ht="15" customHeight="1" x14ac:dyDescent="0.2">
      <c r="A35" s="20">
        <v>30</v>
      </c>
      <c r="B35" s="32" t="s">
        <v>45</v>
      </c>
      <c r="C35" s="33">
        <v>5207760</v>
      </c>
      <c r="D35" s="34" t="s">
        <v>119</v>
      </c>
      <c r="E35" s="24" t="s">
        <v>120</v>
      </c>
      <c r="F35" s="34" t="s">
        <v>121</v>
      </c>
      <c r="G35" s="35" t="s">
        <v>122</v>
      </c>
      <c r="H35" s="26">
        <v>660000</v>
      </c>
      <c r="I35" s="26">
        <f t="shared" si="0"/>
        <v>105600</v>
      </c>
      <c r="J35" s="26">
        <f t="shared" si="1"/>
        <v>554400</v>
      </c>
    </row>
    <row r="36" spans="1:10" ht="15" customHeight="1" x14ac:dyDescent="0.2">
      <c r="A36" s="20">
        <v>31</v>
      </c>
      <c r="B36" s="32" t="s">
        <v>45</v>
      </c>
      <c r="C36" s="33">
        <v>4156039</v>
      </c>
      <c r="D36" s="34" t="s">
        <v>119</v>
      </c>
      <c r="E36" s="24" t="s">
        <v>123</v>
      </c>
      <c r="F36" s="34" t="s">
        <v>124</v>
      </c>
      <c r="G36" s="37" t="s">
        <v>125</v>
      </c>
      <c r="H36" s="26">
        <v>660000</v>
      </c>
      <c r="I36" s="26">
        <f t="shared" si="0"/>
        <v>105600</v>
      </c>
      <c r="J36" s="26">
        <f t="shared" si="1"/>
        <v>554400</v>
      </c>
    </row>
    <row r="37" spans="1:10" ht="15" customHeight="1" x14ac:dyDescent="0.2">
      <c r="A37" s="20">
        <v>32</v>
      </c>
      <c r="B37" s="32" t="s">
        <v>45</v>
      </c>
      <c r="C37" s="22">
        <v>4363095</v>
      </c>
      <c r="D37" s="23" t="s">
        <v>119</v>
      </c>
      <c r="E37" s="24" t="s">
        <v>126</v>
      </c>
      <c r="F37" s="23" t="s">
        <v>127</v>
      </c>
      <c r="G37" s="28" t="s">
        <v>128</v>
      </c>
      <c r="H37" s="26">
        <v>660000</v>
      </c>
      <c r="I37" s="26">
        <f t="shared" si="0"/>
        <v>105600</v>
      </c>
      <c r="J37" s="26">
        <f t="shared" si="1"/>
        <v>554400</v>
      </c>
    </row>
    <row r="38" spans="1:10" ht="15" customHeight="1" x14ac:dyDescent="0.2">
      <c r="A38" s="20">
        <v>33</v>
      </c>
      <c r="B38" s="30" t="s">
        <v>45</v>
      </c>
      <c r="C38" s="22">
        <v>5555152</v>
      </c>
      <c r="D38" s="23" t="s">
        <v>129</v>
      </c>
      <c r="E38" s="24" t="s">
        <v>130</v>
      </c>
      <c r="F38" s="23" t="s">
        <v>131</v>
      </c>
      <c r="G38" s="28" t="s">
        <v>132</v>
      </c>
      <c r="H38" s="26">
        <v>660000</v>
      </c>
      <c r="I38" s="26">
        <f t="shared" si="0"/>
        <v>105600</v>
      </c>
      <c r="J38" s="26">
        <f t="shared" si="1"/>
        <v>554400</v>
      </c>
    </row>
    <row r="39" spans="1:10" ht="15" customHeight="1" x14ac:dyDescent="0.2">
      <c r="A39" s="20">
        <v>34</v>
      </c>
      <c r="B39" s="32" t="s">
        <v>45</v>
      </c>
      <c r="C39" s="33">
        <v>4833800</v>
      </c>
      <c r="D39" s="34" t="s">
        <v>46</v>
      </c>
      <c r="E39" s="24" t="s">
        <v>133</v>
      </c>
      <c r="F39" s="34" t="s">
        <v>134</v>
      </c>
      <c r="G39" s="35" t="s">
        <v>135</v>
      </c>
      <c r="H39" s="26">
        <v>660000</v>
      </c>
      <c r="I39" s="26">
        <f t="shared" si="0"/>
        <v>105600</v>
      </c>
      <c r="J39" s="26">
        <f t="shared" si="1"/>
        <v>554400</v>
      </c>
    </row>
    <row r="40" spans="1:10" ht="15" customHeight="1" x14ac:dyDescent="0.2">
      <c r="A40" s="20">
        <v>35</v>
      </c>
      <c r="B40" s="32" t="s">
        <v>45</v>
      </c>
      <c r="C40" s="33">
        <v>3990224</v>
      </c>
      <c r="D40" s="34" t="s">
        <v>46</v>
      </c>
      <c r="E40" s="24" t="s">
        <v>136</v>
      </c>
      <c r="F40" s="34" t="s">
        <v>137</v>
      </c>
      <c r="G40" s="35" t="s">
        <v>138</v>
      </c>
      <c r="H40" s="26">
        <v>660000</v>
      </c>
      <c r="I40" s="26">
        <f t="shared" si="0"/>
        <v>105600</v>
      </c>
      <c r="J40" s="26">
        <f t="shared" si="1"/>
        <v>554400</v>
      </c>
    </row>
    <row r="41" spans="1:10" ht="15" customHeight="1" x14ac:dyDescent="0.2">
      <c r="A41" s="20">
        <v>36</v>
      </c>
      <c r="B41" s="32" t="s">
        <v>45</v>
      </c>
      <c r="C41" s="33">
        <v>4479094</v>
      </c>
      <c r="D41" s="34" t="s">
        <v>46</v>
      </c>
      <c r="E41" s="24" t="s">
        <v>139</v>
      </c>
      <c r="F41" s="34" t="s">
        <v>140</v>
      </c>
      <c r="G41" s="37" t="s">
        <v>141</v>
      </c>
      <c r="H41" s="26">
        <v>660000</v>
      </c>
      <c r="I41" s="26">
        <f t="shared" si="0"/>
        <v>105600</v>
      </c>
      <c r="J41" s="26">
        <f t="shared" si="1"/>
        <v>554400</v>
      </c>
    </row>
    <row r="42" spans="1:10" ht="15" customHeight="1" x14ac:dyDescent="0.2">
      <c r="A42" s="20">
        <v>37</v>
      </c>
      <c r="B42" s="32" t="s">
        <v>45</v>
      </c>
      <c r="C42" s="33">
        <v>4491469</v>
      </c>
      <c r="D42" s="34" t="s">
        <v>46</v>
      </c>
      <c r="E42" s="24" t="s">
        <v>142</v>
      </c>
      <c r="F42" s="34" t="s">
        <v>143</v>
      </c>
      <c r="G42" s="35" t="s">
        <v>144</v>
      </c>
      <c r="H42" s="26">
        <v>660000</v>
      </c>
      <c r="I42" s="26">
        <f t="shared" si="0"/>
        <v>105600</v>
      </c>
      <c r="J42" s="26">
        <f t="shared" si="1"/>
        <v>554400</v>
      </c>
    </row>
    <row r="43" spans="1:10" ht="15" customHeight="1" x14ac:dyDescent="0.2">
      <c r="A43" s="20">
        <v>38</v>
      </c>
      <c r="B43" s="32" t="s">
        <v>45</v>
      </c>
      <c r="C43" s="33">
        <v>4693756</v>
      </c>
      <c r="D43" s="34" t="s">
        <v>46</v>
      </c>
      <c r="E43" s="24" t="s">
        <v>145</v>
      </c>
      <c r="F43" s="34" t="s">
        <v>146</v>
      </c>
      <c r="G43" s="37" t="s">
        <v>147</v>
      </c>
      <c r="H43" s="26">
        <v>660000</v>
      </c>
      <c r="I43" s="26">
        <f t="shared" si="0"/>
        <v>105600</v>
      </c>
      <c r="J43" s="26">
        <f t="shared" si="1"/>
        <v>554400</v>
      </c>
    </row>
    <row r="44" spans="1:10" ht="15" customHeight="1" x14ac:dyDescent="0.2">
      <c r="A44" s="20">
        <v>39</v>
      </c>
      <c r="B44" s="32" t="s">
        <v>45</v>
      </c>
      <c r="C44" s="33">
        <v>5136819</v>
      </c>
      <c r="D44" s="34" t="s">
        <v>46</v>
      </c>
      <c r="E44" s="24" t="s">
        <v>148</v>
      </c>
      <c r="F44" s="34" t="s">
        <v>149</v>
      </c>
      <c r="G44" s="37" t="s">
        <v>150</v>
      </c>
      <c r="H44" s="26">
        <v>660000</v>
      </c>
      <c r="I44" s="26">
        <f t="shared" si="0"/>
        <v>105600</v>
      </c>
      <c r="J44" s="26">
        <f t="shared" si="1"/>
        <v>554400</v>
      </c>
    </row>
    <row r="45" spans="1:10" ht="15" customHeight="1" x14ac:dyDescent="0.2">
      <c r="A45" s="20">
        <v>40</v>
      </c>
      <c r="B45" s="32" t="s">
        <v>45</v>
      </c>
      <c r="C45" s="33">
        <v>5226621</v>
      </c>
      <c r="D45" s="34" t="s">
        <v>46</v>
      </c>
      <c r="E45" s="24" t="s">
        <v>94</v>
      </c>
      <c r="F45" s="34" t="s">
        <v>151</v>
      </c>
      <c r="G45" s="37" t="s">
        <v>152</v>
      </c>
      <c r="H45" s="26">
        <v>660000</v>
      </c>
      <c r="I45" s="26">
        <f t="shared" si="0"/>
        <v>105600</v>
      </c>
      <c r="J45" s="26">
        <f t="shared" si="1"/>
        <v>554400</v>
      </c>
    </row>
    <row r="46" spans="1:10" ht="15" customHeight="1" x14ac:dyDescent="0.2">
      <c r="A46" s="20">
        <v>41</v>
      </c>
      <c r="B46" s="32" t="s">
        <v>45</v>
      </c>
      <c r="C46" s="33">
        <v>4348194</v>
      </c>
      <c r="D46" s="34" t="s">
        <v>119</v>
      </c>
      <c r="E46" s="24" t="s">
        <v>153</v>
      </c>
      <c r="F46" s="34" t="s">
        <v>154</v>
      </c>
      <c r="G46" s="35" t="s">
        <v>155</v>
      </c>
      <c r="H46" s="26">
        <v>660000</v>
      </c>
      <c r="I46" s="26">
        <f t="shared" si="0"/>
        <v>105600</v>
      </c>
      <c r="J46" s="26">
        <f t="shared" si="1"/>
        <v>554400</v>
      </c>
    </row>
    <row r="47" spans="1:10" ht="15" customHeight="1" x14ac:dyDescent="0.2">
      <c r="A47" s="20">
        <v>42</v>
      </c>
      <c r="B47" s="32" t="s">
        <v>45</v>
      </c>
      <c r="C47" s="38">
        <v>4647154</v>
      </c>
      <c r="D47" s="39" t="s">
        <v>46</v>
      </c>
      <c r="E47" s="23" t="s">
        <v>156</v>
      </c>
      <c r="F47" s="34" t="s">
        <v>157</v>
      </c>
      <c r="G47" s="37" t="s">
        <v>158</v>
      </c>
      <c r="H47" s="26">
        <v>660000</v>
      </c>
      <c r="I47" s="26">
        <f t="shared" si="0"/>
        <v>105600</v>
      </c>
      <c r="J47" s="26">
        <f t="shared" si="1"/>
        <v>554400</v>
      </c>
    </row>
    <row r="48" spans="1:10" ht="15" customHeight="1" x14ac:dyDescent="0.2">
      <c r="A48" s="20">
        <v>43</v>
      </c>
      <c r="B48" s="32" t="s">
        <v>45</v>
      </c>
      <c r="C48" s="38">
        <v>3187359</v>
      </c>
      <c r="D48" s="34" t="s">
        <v>119</v>
      </c>
      <c r="E48" s="23" t="s">
        <v>159</v>
      </c>
      <c r="F48" s="34" t="s">
        <v>160</v>
      </c>
      <c r="G48" s="37" t="s">
        <v>161</v>
      </c>
      <c r="H48" s="26">
        <v>660000</v>
      </c>
      <c r="I48" s="26">
        <f t="shared" si="0"/>
        <v>105600</v>
      </c>
      <c r="J48" s="26">
        <f t="shared" si="1"/>
        <v>554400</v>
      </c>
    </row>
    <row r="49" spans="1:10" ht="15" customHeight="1" x14ac:dyDescent="0.2">
      <c r="A49" s="20">
        <v>44</v>
      </c>
      <c r="B49" s="32" t="s">
        <v>45</v>
      </c>
      <c r="C49" s="22">
        <v>2324631</v>
      </c>
      <c r="D49" s="23" t="s">
        <v>60</v>
      </c>
      <c r="E49" s="24" t="s">
        <v>162</v>
      </c>
      <c r="F49" s="23" t="s">
        <v>163</v>
      </c>
      <c r="G49" s="31" t="s">
        <v>164</v>
      </c>
      <c r="H49" s="26">
        <v>660000</v>
      </c>
      <c r="I49" s="26">
        <f t="shared" si="0"/>
        <v>105600</v>
      </c>
      <c r="J49" s="26">
        <f t="shared" si="1"/>
        <v>554400</v>
      </c>
    </row>
    <row r="50" spans="1:10" ht="15" customHeight="1" x14ac:dyDescent="0.2">
      <c r="A50" s="20">
        <v>45</v>
      </c>
      <c r="B50" s="30" t="s">
        <v>45</v>
      </c>
      <c r="C50" s="22">
        <v>5083066</v>
      </c>
      <c r="D50" s="23" t="s">
        <v>46</v>
      </c>
      <c r="E50" s="24" t="s">
        <v>165</v>
      </c>
      <c r="F50" s="23" t="s">
        <v>166</v>
      </c>
      <c r="G50" s="31" t="s">
        <v>167</v>
      </c>
      <c r="H50" s="26">
        <v>660000</v>
      </c>
      <c r="I50" s="26">
        <f t="shared" si="0"/>
        <v>105600</v>
      </c>
      <c r="J50" s="26">
        <f t="shared" si="1"/>
        <v>554400</v>
      </c>
    </row>
    <row r="51" spans="1:10" ht="15" customHeight="1" x14ac:dyDescent="0.2">
      <c r="A51" s="20">
        <v>46</v>
      </c>
      <c r="B51" s="32" t="s">
        <v>45</v>
      </c>
      <c r="C51" s="33">
        <v>2918347</v>
      </c>
      <c r="D51" s="34" t="s">
        <v>74</v>
      </c>
      <c r="E51" s="24" t="s">
        <v>168</v>
      </c>
      <c r="F51" s="34" t="s">
        <v>160</v>
      </c>
      <c r="G51" s="36" t="s">
        <v>169</v>
      </c>
      <c r="H51" s="26">
        <v>660000</v>
      </c>
      <c r="I51" s="26">
        <f t="shared" si="0"/>
        <v>105600</v>
      </c>
      <c r="J51" s="26">
        <f t="shared" si="1"/>
        <v>554400</v>
      </c>
    </row>
    <row r="52" spans="1:10" ht="15" customHeight="1" x14ac:dyDescent="0.2">
      <c r="A52" s="20">
        <v>47</v>
      </c>
      <c r="B52" s="32" t="s">
        <v>45</v>
      </c>
      <c r="C52" s="33">
        <v>5272668</v>
      </c>
      <c r="D52" s="34" t="s">
        <v>46</v>
      </c>
      <c r="E52" s="24" t="s">
        <v>170</v>
      </c>
      <c r="F52" s="34" t="s">
        <v>171</v>
      </c>
      <c r="G52" s="36" t="s">
        <v>172</v>
      </c>
      <c r="H52" s="26">
        <v>660000</v>
      </c>
      <c r="I52" s="26">
        <f t="shared" si="0"/>
        <v>105600</v>
      </c>
      <c r="J52" s="26">
        <f t="shared" si="1"/>
        <v>554400</v>
      </c>
    </row>
    <row r="53" spans="1:10" ht="15" customHeight="1" x14ac:dyDescent="0.2">
      <c r="A53" s="20">
        <v>48</v>
      </c>
      <c r="B53" s="32" t="s">
        <v>45</v>
      </c>
      <c r="C53" s="33">
        <v>2595634</v>
      </c>
      <c r="D53" s="34" t="s">
        <v>46</v>
      </c>
      <c r="E53" s="24" t="s">
        <v>173</v>
      </c>
      <c r="F53" s="34" t="s">
        <v>146</v>
      </c>
      <c r="G53" s="36" t="s">
        <v>174</v>
      </c>
      <c r="H53" s="26">
        <v>660000</v>
      </c>
      <c r="I53" s="26">
        <f t="shared" si="0"/>
        <v>105600</v>
      </c>
      <c r="J53" s="26">
        <f t="shared" si="1"/>
        <v>554400</v>
      </c>
    </row>
    <row r="54" spans="1:10" ht="15" customHeight="1" x14ac:dyDescent="0.2">
      <c r="A54" s="20">
        <v>49</v>
      </c>
      <c r="B54" s="32" t="s">
        <v>45</v>
      </c>
      <c r="C54" s="33">
        <v>4667562</v>
      </c>
      <c r="D54" s="34" t="s">
        <v>119</v>
      </c>
      <c r="E54" s="24" t="s">
        <v>175</v>
      </c>
      <c r="F54" s="34" t="s">
        <v>176</v>
      </c>
      <c r="G54" s="36" t="s">
        <v>177</v>
      </c>
      <c r="H54" s="26">
        <v>660000</v>
      </c>
      <c r="I54" s="26">
        <f t="shared" si="0"/>
        <v>105600</v>
      </c>
      <c r="J54" s="26">
        <f t="shared" si="1"/>
        <v>554400</v>
      </c>
    </row>
    <row r="55" spans="1:10" ht="15" customHeight="1" x14ac:dyDescent="0.2">
      <c r="A55" s="20">
        <v>50</v>
      </c>
      <c r="B55" s="32" t="s">
        <v>45</v>
      </c>
      <c r="C55" s="33">
        <v>4639606</v>
      </c>
      <c r="D55" s="34" t="s">
        <v>78</v>
      </c>
      <c r="E55" s="24" t="s">
        <v>178</v>
      </c>
      <c r="F55" s="34" t="s">
        <v>179</v>
      </c>
      <c r="G55" s="36" t="s">
        <v>180</v>
      </c>
      <c r="H55" s="26">
        <v>660000</v>
      </c>
      <c r="I55" s="26">
        <f t="shared" si="0"/>
        <v>105600</v>
      </c>
      <c r="J55" s="26">
        <f t="shared" si="1"/>
        <v>554400</v>
      </c>
    </row>
    <row r="56" spans="1:10" ht="15" customHeight="1" x14ac:dyDescent="0.2">
      <c r="A56" s="20">
        <v>51</v>
      </c>
      <c r="B56" s="32" t="s">
        <v>45</v>
      </c>
      <c r="C56" s="33">
        <v>5555401</v>
      </c>
      <c r="D56" s="34" t="s">
        <v>78</v>
      </c>
      <c r="E56" s="24" t="s">
        <v>181</v>
      </c>
      <c r="F56" s="34" t="s">
        <v>182</v>
      </c>
      <c r="G56" s="36" t="s">
        <v>183</v>
      </c>
      <c r="H56" s="26">
        <v>660000</v>
      </c>
      <c r="I56" s="26">
        <f t="shared" si="0"/>
        <v>105600</v>
      </c>
      <c r="J56" s="26">
        <f t="shared" si="1"/>
        <v>554400</v>
      </c>
    </row>
    <row r="57" spans="1:10" ht="15" customHeight="1" x14ac:dyDescent="0.2">
      <c r="A57" s="20">
        <v>52</v>
      </c>
      <c r="B57" s="32" t="s">
        <v>45</v>
      </c>
      <c r="C57" s="33">
        <v>5000888</v>
      </c>
      <c r="D57" s="34" t="s">
        <v>78</v>
      </c>
      <c r="E57" s="24" t="s">
        <v>184</v>
      </c>
      <c r="F57" s="34" t="s">
        <v>185</v>
      </c>
      <c r="G57" s="35" t="s">
        <v>186</v>
      </c>
      <c r="H57" s="26">
        <v>660000</v>
      </c>
      <c r="I57" s="26">
        <f t="shared" si="0"/>
        <v>105600</v>
      </c>
      <c r="J57" s="26">
        <f t="shared" si="1"/>
        <v>554400</v>
      </c>
    </row>
    <row r="58" spans="1:10" ht="15" customHeight="1" x14ac:dyDescent="0.2">
      <c r="A58" s="20">
        <v>53</v>
      </c>
      <c r="B58" s="32" t="s">
        <v>45</v>
      </c>
      <c r="C58" s="33">
        <v>4800751</v>
      </c>
      <c r="D58" s="34" t="s">
        <v>78</v>
      </c>
      <c r="E58" s="24" t="s">
        <v>187</v>
      </c>
      <c r="F58" s="34" t="s">
        <v>188</v>
      </c>
      <c r="G58" s="35" t="s">
        <v>189</v>
      </c>
      <c r="H58" s="26">
        <v>660000</v>
      </c>
      <c r="I58" s="26">
        <f t="shared" si="0"/>
        <v>105600</v>
      </c>
      <c r="J58" s="26">
        <f t="shared" si="1"/>
        <v>554400</v>
      </c>
    </row>
    <row r="59" spans="1:10" ht="15" customHeight="1" x14ac:dyDescent="0.2">
      <c r="A59" s="20">
        <v>54</v>
      </c>
      <c r="B59" s="32" t="s">
        <v>45</v>
      </c>
      <c r="C59" s="33">
        <v>5752889</v>
      </c>
      <c r="D59" s="23" t="s">
        <v>78</v>
      </c>
      <c r="E59" s="24" t="s">
        <v>190</v>
      </c>
      <c r="F59" s="23" t="s">
        <v>191</v>
      </c>
      <c r="G59" s="31" t="s">
        <v>192</v>
      </c>
      <c r="H59" s="26">
        <v>660000</v>
      </c>
      <c r="I59" s="26">
        <f t="shared" si="0"/>
        <v>105600</v>
      </c>
      <c r="J59" s="26">
        <f t="shared" si="1"/>
        <v>554400</v>
      </c>
    </row>
    <row r="60" spans="1:10" ht="15" customHeight="1" x14ac:dyDescent="0.2">
      <c r="A60" s="20">
        <v>55</v>
      </c>
      <c r="B60" s="32" t="s">
        <v>45</v>
      </c>
      <c r="C60" s="33">
        <v>5376389</v>
      </c>
      <c r="D60" s="34" t="s">
        <v>78</v>
      </c>
      <c r="E60" s="24" t="s">
        <v>193</v>
      </c>
      <c r="F60" s="34" t="s">
        <v>194</v>
      </c>
      <c r="G60" s="35" t="s">
        <v>195</v>
      </c>
      <c r="H60" s="26">
        <v>660000</v>
      </c>
      <c r="I60" s="26">
        <f t="shared" si="0"/>
        <v>105600</v>
      </c>
      <c r="J60" s="26">
        <f t="shared" si="1"/>
        <v>554400</v>
      </c>
    </row>
    <row r="61" spans="1:10" ht="15" customHeight="1" x14ac:dyDescent="0.2">
      <c r="A61" s="20">
        <v>56</v>
      </c>
      <c r="B61" s="32" t="s">
        <v>45</v>
      </c>
      <c r="C61" s="22">
        <v>4736335</v>
      </c>
      <c r="D61" s="23" t="s">
        <v>78</v>
      </c>
      <c r="E61" s="24" t="s">
        <v>196</v>
      </c>
      <c r="F61" s="23" t="s">
        <v>197</v>
      </c>
      <c r="G61" s="25">
        <v>29013869003</v>
      </c>
      <c r="H61" s="26">
        <v>660000</v>
      </c>
      <c r="I61" s="26">
        <f t="shared" si="0"/>
        <v>105600</v>
      </c>
      <c r="J61" s="26">
        <f t="shared" si="1"/>
        <v>554400</v>
      </c>
    </row>
    <row r="62" spans="1:10" ht="15" customHeight="1" x14ac:dyDescent="0.2">
      <c r="A62" s="20">
        <v>57</v>
      </c>
      <c r="B62" s="32" t="s">
        <v>45</v>
      </c>
      <c r="C62" s="33">
        <v>5660811</v>
      </c>
      <c r="D62" s="34" t="s">
        <v>78</v>
      </c>
      <c r="E62" s="24" t="s">
        <v>198</v>
      </c>
      <c r="F62" s="34" t="s">
        <v>199</v>
      </c>
      <c r="G62" s="37" t="s">
        <v>200</v>
      </c>
      <c r="H62" s="26">
        <v>660000</v>
      </c>
      <c r="I62" s="26">
        <f t="shared" si="0"/>
        <v>105600</v>
      </c>
      <c r="J62" s="26">
        <f t="shared" si="1"/>
        <v>554400</v>
      </c>
    </row>
    <row r="63" spans="1:10" ht="15" customHeight="1" x14ac:dyDescent="0.2">
      <c r="A63" s="20">
        <v>58</v>
      </c>
      <c r="B63" s="30" t="s">
        <v>45</v>
      </c>
      <c r="C63" s="22">
        <v>4226542</v>
      </c>
      <c r="D63" s="23" t="s">
        <v>46</v>
      </c>
      <c r="E63" s="24" t="s">
        <v>201</v>
      </c>
      <c r="F63" s="23" t="s">
        <v>202</v>
      </c>
      <c r="G63" s="25" t="s">
        <v>203</v>
      </c>
      <c r="H63" s="26">
        <v>660000</v>
      </c>
      <c r="I63" s="26">
        <f t="shared" si="0"/>
        <v>105600</v>
      </c>
      <c r="J63" s="26">
        <f t="shared" si="1"/>
        <v>554400</v>
      </c>
    </row>
    <row r="64" spans="1:10" ht="15" customHeight="1" x14ac:dyDescent="0.2">
      <c r="A64" s="20">
        <v>59</v>
      </c>
      <c r="B64" s="30" t="s">
        <v>45</v>
      </c>
      <c r="C64" s="22" t="s">
        <v>204</v>
      </c>
      <c r="D64" s="23" t="s">
        <v>74</v>
      </c>
      <c r="E64" s="24" t="s">
        <v>205</v>
      </c>
      <c r="F64" s="23" t="s">
        <v>206</v>
      </c>
      <c r="G64" s="25" t="s">
        <v>207</v>
      </c>
      <c r="H64" s="26">
        <v>660000</v>
      </c>
      <c r="I64" s="26">
        <f t="shared" si="0"/>
        <v>105600</v>
      </c>
      <c r="J64" s="26">
        <f t="shared" si="1"/>
        <v>554400</v>
      </c>
    </row>
    <row r="65" spans="1:10" ht="15" customHeight="1" x14ac:dyDescent="0.2">
      <c r="A65" s="20">
        <v>60</v>
      </c>
      <c r="B65" s="32" t="s">
        <v>45</v>
      </c>
      <c r="C65" s="33">
        <v>5472926</v>
      </c>
      <c r="D65" s="34" t="s">
        <v>208</v>
      </c>
      <c r="E65" s="24" t="s">
        <v>209</v>
      </c>
      <c r="F65" s="34" t="s">
        <v>210</v>
      </c>
      <c r="G65" s="35" t="s">
        <v>211</v>
      </c>
      <c r="H65" s="26">
        <v>660000</v>
      </c>
      <c r="I65" s="26">
        <f t="shared" si="0"/>
        <v>105600</v>
      </c>
      <c r="J65" s="26">
        <f t="shared" si="1"/>
        <v>554400</v>
      </c>
    </row>
    <row r="66" spans="1:10" ht="15" customHeight="1" x14ac:dyDescent="0.2">
      <c r="A66" s="20">
        <v>61</v>
      </c>
      <c r="B66" s="30" t="s">
        <v>45</v>
      </c>
      <c r="C66" s="22">
        <v>4687007</v>
      </c>
      <c r="D66" s="23" t="s">
        <v>46</v>
      </c>
      <c r="E66" s="24" t="s">
        <v>212</v>
      </c>
      <c r="F66" s="23" t="s">
        <v>213</v>
      </c>
      <c r="G66" s="25" t="s">
        <v>214</v>
      </c>
      <c r="H66" s="26">
        <v>660000</v>
      </c>
      <c r="I66" s="26">
        <f t="shared" si="0"/>
        <v>105600</v>
      </c>
      <c r="J66" s="26">
        <f t="shared" si="1"/>
        <v>554400</v>
      </c>
    </row>
    <row r="67" spans="1:10" ht="15" customHeight="1" x14ac:dyDescent="0.2">
      <c r="A67" s="20">
        <v>62</v>
      </c>
      <c r="B67" s="32" t="s">
        <v>45</v>
      </c>
      <c r="C67" s="22">
        <v>3954497</v>
      </c>
      <c r="D67" s="23" t="s">
        <v>46</v>
      </c>
      <c r="E67" s="24" t="s">
        <v>215</v>
      </c>
      <c r="F67" s="23" t="s">
        <v>216</v>
      </c>
      <c r="G67" s="25" t="s">
        <v>217</v>
      </c>
      <c r="H67" s="26">
        <v>660000</v>
      </c>
      <c r="I67" s="26">
        <f t="shared" si="0"/>
        <v>105600</v>
      </c>
      <c r="J67" s="26">
        <f t="shared" si="1"/>
        <v>554400</v>
      </c>
    </row>
    <row r="68" spans="1:10" ht="15" customHeight="1" x14ac:dyDescent="0.2">
      <c r="A68" s="20">
        <v>63</v>
      </c>
      <c r="B68" s="32" t="s">
        <v>45</v>
      </c>
      <c r="C68" s="22" t="s">
        <v>218</v>
      </c>
      <c r="D68" s="23" t="s">
        <v>46</v>
      </c>
      <c r="E68" s="24" t="s">
        <v>219</v>
      </c>
      <c r="F68" s="23" t="s">
        <v>220</v>
      </c>
      <c r="G68" s="25" t="s">
        <v>221</v>
      </c>
      <c r="H68" s="26">
        <v>660000</v>
      </c>
      <c r="I68" s="26">
        <f t="shared" si="0"/>
        <v>105600</v>
      </c>
      <c r="J68" s="26">
        <f t="shared" si="1"/>
        <v>554400</v>
      </c>
    </row>
    <row r="69" spans="1:10" ht="15" customHeight="1" x14ac:dyDescent="0.2">
      <c r="A69" s="20">
        <v>64</v>
      </c>
      <c r="B69" s="32" t="s">
        <v>45</v>
      </c>
      <c r="C69" s="22">
        <v>6205645</v>
      </c>
      <c r="D69" s="23" t="s">
        <v>78</v>
      </c>
      <c r="E69" s="24" t="s">
        <v>222</v>
      </c>
      <c r="F69" s="23" t="s">
        <v>223</v>
      </c>
      <c r="G69" s="25" t="s">
        <v>224</v>
      </c>
      <c r="H69" s="26">
        <v>660000</v>
      </c>
      <c r="I69" s="26">
        <f t="shared" si="0"/>
        <v>105600</v>
      </c>
      <c r="J69" s="26">
        <f t="shared" si="1"/>
        <v>554400</v>
      </c>
    </row>
    <row r="70" spans="1:10" ht="15" customHeight="1" x14ac:dyDescent="0.2">
      <c r="A70" s="20">
        <v>65</v>
      </c>
      <c r="B70" s="32" t="s">
        <v>45</v>
      </c>
      <c r="C70" s="22" t="s">
        <v>225</v>
      </c>
      <c r="D70" s="23" t="s">
        <v>78</v>
      </c>
      <c r="E70" s="24" t="s">
        <v>226</v>
      </c>
      <c r="F70" s="23" t="s">
        <v>227</v>
      </c>
      <c r="G70" s="25" t="s">
        <v>228</v>
      </c>
      <c r="H70" s="26">
        <v>660000</v>
      </c>
      <c r="I70" s="26">
        <f t="shared" si="0"/>
        <v>105600</v>
      </c>
      <c r="J70" s="26">
        <f t="shared" si="1"/>
        <v>554400</v>
      </c>
    </row>
    <row r="71" spans="1:10" ht="15" customHeight="1" x14ac:dyDescent="0.2">
      <c r="A71" s="20">
        <v>66</v>
      </c>
      <c r="B71" s="32" t="s">
        <v>45</v>
      </c>
      <c r="C71" s="22" t="s">
        <v>229</v>
      </c>
      <c r="D71" s="23" t="s">
        <v>78</v>
      </c>
      <c r="E71" s="24" t="s">
        <v>230</v>
      </c>
      <c r="F71" s="23" t="s">
        <v>55</v>
      </c>
      <c r="G71" s="25" t="s">
        <v>231</v>
      </c>
      <c r="H71" s="26">
        <v>660000</v>
      </c>
      <c r="I71" s="26">
        <f t="shared" si="0"/>
        <v>105600</v>
      </c>
      <c r="J71" s="26">
        <f t="shared" si="1"/>
        <v>554400</v>
      </c>
    </row>
    <row r="72" spans="1:10" ht="15" customHeight="1" x14ac:dyDescent="0.2">
      <c r="A72" s="20">
        <v>67</v>
      </c>
      <c r="B72" s="32" t="s">
        <v>45</v>
      </c>
      <c r="C72" s="22" t="s">
        <v>232</v>
      </c>
      <c r="D72" s="23" t="s">
        <v>78</v>
      </c>
      <c r="E72" s="24" t="s">
        <v>184</v>
      </c>
      <c r="F72" s="23" t="s">
        <v>233</v>
      </c>
      <c r="G72" s="25" t="s">
        <v>234</v>
      </c>
      <c r="H72" s="26">
        <v>660000</v>
      </c>
      <c r="I72" s="26">
        <f t="shared" si="0"/>
        <v>105600</v>
      </c>
      <c r="J72" s="26">
        <f t="shared" si="1"/>
        <v>554400</v>
      </c>
    </row>
    <row r="73" spans="1:10" ht="15" customHeight="1" x14ac:dyDescent="0.2">
      <c r="A73" s="20">
        <v>68</v>
      </c>
      <c r="B73" s="32" t="s">
        <v>45</v>
      </c>
      <c r="C73" s="22" t="s">
        <v>235</v>
      </c>
      <c r="D73" s="23" t="s">
        <v>78</v>
      </c>
      <c r="E73" s="23" t="s">
        <v>236</v>
      </c>
      <c r="F73" s="23" t="s">
        <v>237</v>
      </c>
      <c r="G73" s="25" t="s">
        <v>238</v>
      </c>
      <c r="H73" s="26">
        <v>660000</v>
      </c>
      <c r="I73" s="26">
        <f t="shared" ref="I73:I80" si="2">H73*16/100</f>
        <v>105600</v>
      </c>
      <c r="J73" s="26">
        <f t="shared" ref="J73:J80" si="3">H73-I73</f>
        <v>554400</v>
      </c>
    </row>
    <row r="74" spans="1:10" ht="15" customHeight="1" x14ac:dyDescent="0.2">
      <c r="A74" s="20">
        <v>69</v>
      </c>
      <c r="B74" s="30" t="s">
        <v>45</v>
      </c>
      <c r="C74" s="22">
        <v>4833037</v>
      </c>
      <c r="D74" s="23" t="s">
        <v>46</v>
      </c>
      <c r="E74" s="24" t="s">
        <v>239</v>
      </c>
      <c r="F74" s="23" t="s">
        <v>240</v>
      </c>
      <c r="G74" s="28" t="s">
        <v>241</v>
      </c>
      <c r="H74" s="26">
        <v>660000</v>
      </c>
      <c r="I74" s="26">
        <f t="shared" si="2"/>
        <v>105600</v>
      </c>
      <c r="J74" s="26">
        <f t="shared" si="3"/>
        <v>554400</v>
      </c>
    </row>
    <row r="75" spans="1:10" ht="15" customHeight="1" x14ac:dyDescent="0.2">
      <c r="A75" s="20">
        <v>70</v>
      </c>
      <c r="B75" s="30" t="s">
        <v>45</v>
      </c>
      <c r="C75" s="22" t="s">
        <v>242</v>
      </c>
      <c r="D75" s="23" t="s">
        <v>78</v>
      </c>
      <c r="E75" s="24" t="s">
        <v>243</v>
      </c>
      <c r="F75" s="23" t="s">
        <v>244</v>
      </c>
      <c r="G75" s="25" t="s">
        <v>245</v>
      </c>
      <c r="H75" s="26">
        <v>660000</v>
      </c>
      <c r="I75" s="26">
        <f t="shared" si="2"/>
        <v>105600</v>
      </c>
      <c r="J75" s="26">
        <f t="shared" si="3"/>
        <v>554400</v>
      </c>
    </row>
    <row r="76" spans="1:10" ht="15" customHeight="1" x14ac:dyDescent="0.2">
      <c r="A76" s="20">
        <v>71</v>
      </c>
      <c r="B76" s="30" t="s">
        <v>45</v>
      </c>
      <c r="C76" s="22">
        <v>3758162</v>
      </c>
      <c r="D76" s="23" t="s">
        <v>246</v>
      </c>
      <c r="E76" s="24" t="s">
        <v>247</v>
      </c>
      <c r="F76" s="40" t="s">
        <v>248</v>
      </c>
      <c r="G76" s="25" t="s">
        <v>249</v>
      </c>
      <c r="H76" s="26">
        <v>660000</v>
      </c>
      <c r="I76" s="26">
        <f t="shared" si="2"/>
        <v>105600</v>
      </c>
      <c r="J76" s="26">
        <f t="shared" si="3"/>
        <v>554400</v>
      </c>
    </row>
    <row r="77" spans="1:10" ht="15" customHeight="1" x14ac:dyDescent="0.2">
      <c r="A77" s="20">
        <v>72</v>
      </c>
      <c r="B77" s="32" t="s">
        <v>45</v>
      </c>
      <c r="C77" s="22">
        <v>6943109</v>
      </c>
      <c r="D77" s="23" t="s">
        <v>129</v>
      </c>
      <c r="E77" s="24" t="s">
        <v>250</v>
      </c>
      <c r="F77" s="23" t="s">
        <v>251</v>
      </c>
      <c r="G77" s="25">
        <v>1089957007</v>
      </c>
      <c r="H77" s="26">
        <v>660000</v>
      </c>
      <c r="I77" s="26">
        <f t="shared" si="2"/>
        <v>105600</v>
      </c>
      <c r="J77" s="26">
        <f t="shared" si="3"/>
        <v>554400</v>
      </c>
    </row>
    <row r="78" spans="1:10" ht="15" customHeight="1" x14ac:dyDescent="0.2">
      <c r="A78" s="20">
        <v>73</v>
      </c>
      <c r="B78" s="30" t="s">
        <v>45</v>
      </c>
      <c r="C78" s="22">
        <v>4289526</v>
      </c>
      <c r="D78" s="23" t="s">
        <v>78</v>
      </c>
      <c r="E78" s="24" t="s">
        <v>252</v>
      </c>
      <c r="F78" s="41" t="s">
        <v>253</v>
      </c>
      <c r="G78" s="25" t="s">
        <v>254</v>
      </c>
      <c r="H78" s="26">
        <v>660000</v>
      </c>
      <c r="I78" s="26">
        <f t="shared" si="2"/>
        <v>105600</v>
      </c>
      <c r="J78" s="26">
        <f t="shared" si="3"/>
        <v>554400</v>
      </c>
    </row>
    <row r="79" spans="1:10" ht="15" customHeight="1" x14ac:dyDescent="0.2">
      <c r="A79" s="20">
        <v>74</v>
      </c>
      <c r="B79" s="32" t="s">
        <v>45</v>
      </c>
      <c r="C79" s="22">
        <v>5496311</v>
      </c>
      <c r="D79" s="23" t="s">
        <v>78</v>
      </c>
      <c r="E79" s="24" t="s">
        <v>255</v>
      </c>
      <c r="F79" s="23" t="s">
        <v>256</v>
      </c>
      <c r="G79" s="25" t="s">
        <v>257</v>
      </c>
      <c r="H79" s="26">
        <v>660000</v>
      </c>
      <c r="I79" s="26">
        <f t="shared" si="2"/>
        <v>105600</v>
      </c>
      <c r="J79" s="26">
        <f t="shared" si="3"/>
        <v>554400</v>
      </c>
    </row>
    <row r="80" spans="1:10" ht="15" customHeight="1" x14ac:dyDescent="0.2">
      <c r="A80" s="20">
        <v>75</v>
      </c>
      <c r="B80" s="32" t="s">
        <v>45</v>
      </c>
      <c r="C80" s="33">
        <v>4978645</v>
      </c>
      <c r="D80" s="34" t="s">
        <v>129</v>
      </c>
      <c r="E80" s="24" t="s">
        <v>258</v>
      </c>
      <c r="F80" s="34" t="s">
        <v>259</v>
      </c>
      <c r="G80" s="35" t="s">
        <v>260</v>
      </c>
      <c r="H80" s="42">
        <v>660000</v>
      </c>
      <c r="I80" s="42">
        <f t="shared" si="2"/>
        <v>105600</v>
      </c>
      <c r="J80" s="42">
        <f t="shared" si="3"/>
        <v>554400</v>
      </c>
    </row>
    <row r="81" spans="1:10" ht="15" customHeight="1" x14ac:dyDescent="0.2">
      <c r="A81" s="20">
        <v>76</v>
      </c>
      <c r="B81" s="43" t="s">
        <v>28</v>
      </c>
      <c r="C81" s="44">
        <v>3968173</v>
      </c>
      <c r="D81" s="45" t="s">
        <v>37</v>
      </c>
      <c r="E81" s="45" t="s">
        <v>261</v>
      </c>
      <c r="F81" s="45" t="s">
        <v>262</v>
      </c>
      <c r="G81" s="25" t="s">
        <v>263</v>
      </c>
      <c r="H81" s="46">
        <v>1860000</v>
      </c>
      <c r="I81" s="46">
        <f>H81*16/100</f>
        <v>297600</v>
      </c>
      <c r="J81" s="47">
        <f>H81-I81</f>
        <v>1562400</v>
      </c>
    </row>
    <row r="82" spans="1:10" ht="15" customHeight="1" x14ac:dyDescent="0.2">
      <c r="A82" s="20">
        <v>77</v>
      </c>
      <c r="B82" s="30" t="s">
        <v>45</v>
      </c>
      <c r="C82" s="26">
        <v>4809771</v>
      </c>
      <c r="D82" s="23" t="s">
        <v>119</v>
      </c>
      <c r="E82" s="24" t="s">
        <v>264</v>
      </c>
      <c r="F82" s="23" t="s">
        <v>265</v>
      </c>
      <c r="G82" s="25" t="s">
        <v>266</v>
      </c>
      <c r="H82" s="26">
        <v>660000</v>
      </c>
      <c r="I82" s="26">
        <f t="shared" ref="I82:I91" si="4">H82*16/100</f>
        <v>105600</v>
      </c>
      <c r="J82" s="48">
        <f t="shared" ref="J82:J91" si="5">H82-I82</f>
        <v>554400</v>
      </c>
    </row>
    <row r="83" spans="1:10" ht="15" customHeight="1" x14ac:dyDescent="0.2">
      <c r="A83" s="20">
        <v>78</v>
      </c>
      <c r="B83" s="32" t="s">
        <v>45</v>
      </c>
      <c r="C83" s="49">
        <v>760121</v>
      </c>
      <c r="D83" s="50" t="s">
        <v>60</v>
      </c>
      <c r="E83" s="24" t="s">
        <v>267</v>
      </c>
      <c r="F83" s="34" t="s">
        <v>268</v>
      </c>
      <c r="G83" s="35" t="s">
        <v>269</v>
      </c>
      <c r="H83" s="26">
        <v>660000</v>
      </c>
      <c r="I83" s="26">
        <f t="shared" si="4"/>
        <v>105600</v>
      </c>
      <c r="J83" s="51">
        <f t="shared" si="5"/>
        <v>554400</v>
      </c>
    </row>
    <row r="84" spans="1:10" ht="15" customHeight="1" x14ac:dyDescent="0.2">
      <c r="A84" s="20">
        <v>79</v>
      </c>
      <c r="B84" s="32" t="s">
        <v>45</v>
      </c>
      <c r="C84" s="52">
        <v>4341714</v>
      </c>
      <c r="D84" s="23" t="s">
        <v>46</v>
      </c>
      <c r="E84" s="23" t="s">
        <v>270</v>
      </c>
      <c r="F84" s="23" t="s">
        <v>271</v>
      </c>
      <c r="G84" s="28" t="s">
        <v>272</v>
      </c>
      <c r="H84" s="26">
        <v>660000</v>
      </c>
      <c r="I84" s="26">
        <f t="shared" si="4"/>
        <v>105600</v>
      </c>
      <c r="J84" s="51">
        <f t="shared" si="5"/>
        <v>554400</v>
      </c>
    </row>
    <row r="85" spans="1:10" ht="15" customHeight="1" x14ac:dyDescent="0.2">
      <c r="A85" s="20">
        <v>80</v>
      </c>
      <c r="B85" s="32" t="s">
        <v>45</v>
      </c>
      <c r="C85" s="52">
        <v>3844421</v>
      </c>
      <c r="D85" s="23" t="s">
        <v>78</v>
      </c>
      <c r="E85" s="23" t="s">
        <v>270</v>
      </c>
      <c r="F85" s="23" t="s">
        <v>273</v>
      </c>
      <c r="G85" s="25" t="s">
        <v>274</v>
      </c>
      <c r="H85" s="26">
        <v>660000</v>
      </c>
      <c r="I85" s="26">
        <f t="shared" si="4"/>
        <v>105600</v>
      </c>
      <c r="J85" s="51">
        <f t="shared" si="5"/>
        <v>554400</v>
      </c>
    </row>
    <row r="86" spans="1:10" ht="15" customHeight="1" x14ac:dyDescent="0.2">
      <c r="A86" s="20">
        <v>81</v>
      </c>
      <c r="B86" s="32" t="s">
        <v>45</v>
      </c>
      <c r="C86" s="52">
        <v>4659857</v>
      </c>
      <c r="D86" s="23" t="s">
        <v>119</v>
      </c>
      <c r="E86" s="23" t="s">
        <v>275</v>
      </c>
      <c r="F86" s="23" t="s">
        <v>276</v>
      </c>
      <c r="G86" s="53" t="s">
        <v>277</v>
      </c>
      <c r="H86" s="26">
        <v>660000</v>
      </c>
      <c r="I86" s="26">
        <f t="shared" si="4"/>
        <v>105600</v>
      </c>
      <c r="J86" s="51">
        <f t="shared" si="5"/>
        <v>554400</v>
      </c>
    </row>
    <row r="87" spans="1:10" ht="15" customHeight="1" x14ac:dyDescent="0.2">
      <c r="A87" s="20">
        <v>82</v>
      </c>
      <c r="B87" s="32" t="s">
        <v>45</v>
      </c>
      <c r="C87" s="26">
        <v>6895054</v>
      </c>
      <c r="D87" s="23" t="s">
        <v>278</v>
      </c>
      <c r="E87" s="24" t="s">
        <v>279</v>
      </c>
      <c r="F87" s="23" t="s">
        <v>280</v>
      </c>
      <c r="G87" s="25" t="s">
        <v>281</v>
      </c>
      <c r="H87" s="26">
        <v>660000</v>
      </c>
      <c r="I87" s="26">
        <f t="shared" si="4"/>
        <v>105600</v>
      </c>
      <c r="J87" s="51">
        <f t="shared" si="5"/>
        <v>554400</v>
      </c>
    </row>
    <row r="88" spans="1:10" ht="15" customHeight="1" x14ac:dyDescent="0.2">
      <c r="A88" s="20">
        <v>83</v>
      </c>
      <c r="B88" s="32" t="s">
        <v>45</v>
      </c>
      <c r="C88" s="52">
        <v>3771708</v>
      </c>
      <c r="D88" s="23" t="s">
        <v>46</v>
      </c>
      <c r="E88" s="23" t="s">
        <v>282</v>
      </c>
      <c r="F88" s="23" t="s">
        <v>283</v>
      </c>
      <c r="G88" s="28" t="s">
        <v>284</v>
      </c>
      <c r="H88" s="26">
        <v>660000</v>
      </c>
      <c r="I88" s="26">
        <f t="shared" si="4"/>
        <v>105600</v>
      </c>
      <c r="J88" s="51">
        <f t="shared" si="5"/>
        <v>554400</v>
      </c>
    </row>
    <row r="89" spans="1:10" ht="15" customHeight="1" x14ac:dyDescent="0.2">
      <c r="A89" s="20">
        <v>84</v>
      </c>
      <c r="B89" s="32" t="s">
        <v>45</v>
      </c>
      <c r="C89" s="52">
        <v>4693229</v>
      </c>
      <c r="D89" s="23" t="s">
        <v>46</v>
      </c>
      <c r="E89" s="23" t="s">
        <v>285</v>
      </c>
      <c r="F89" s="23" t="s">
        <v>286</v>
      </c>
      <c r="G89" s="53" t="s">
        <v>287</v>
      </c>
      <c r="H89" s="26">
        <v>660000</v>
      </c>
      <c r="I89" s="26">
        <f t="shared" si="4"/>
        <v>105600</v>
      </c>
      <c r="J89" s="48">
        <f t="shared" si="5"/>
        <v>554400</v>
      </c>
    </row>
    <row r="90" spans="1:10" ht="15" customHeight="1" x14ac:dyDescent="0.2">
      <c r="A90" s="20">
        <v>85</v>
      </c>
      <c r="B90" s="32" t="s">
        <v>45</v>
      </c>
      <c r="C90" s="26">
        <v>4685045</v>
      </c>
      <c r="D90" s="23" t="s">
        <v>46</v>
      </c>
      <c r="E90" s="24" t="s">
        <v>288</v>
      </c>
      <c r="F90" s="23" t="s">
        <v>289</v>
      </c>
      <c r="G90" s="25" t="s">
        <v>290</v>
      </c>
      <c r="H90" s="26">
        <v>660000</v>
      </c>
      <c r="I90" s="26">
        <f t="shared" si="4"/>
        <v>105600</v>
      </c>
      <c r="J90" s="51">
        <f t="shared" si="5"/>
        <v>554400</v>
      </c>
    </row>
    <row r="91" spans="1:10" ht="15" customHeight="1" x14ac:dyDescent="0.2">
      <c r="A91" s="20">
        <v>86</v>
      </c>
      <c r="B91" s="32" t="s">
        <v>45</v>
      </c>
      <c r="C91" s="26">
        <v>3980293</v>
      </c>
      <c r="D91" s="23" t="s">
        <v>291</v>
      </c>
      <c r="E91" s="24" t="s">
        <v>292</v>
      </c>
      <c r="F91" s="23" t="s">
        <v>293</v>
      </c>
      <c r="G91" s="25" t="s">
        <v>294</v>
      </c>
      <c r="H91" s="26">
        <v>660000</v>
      </c>
      <c r="I91" s="26">
        <f t="shared" si="4"/>
        <v>105600</v>
      </c>
      <c r="J91" s="51">
        <f t="shared" si="5"/>
        <v>554400</v>
      </c>
    </row>
    <row r="92" spans="1:10" ht="15" customHeight="1" x14ac:dyDescent="0.2">
      <c r="A92" s="20">
        <v>87</v>
      </c>
      <c r="B92" s="54" t="s">
        <v>28</v>
      </c>
      <c r="C92" s="26">
        <v>2379587</v>
      </c>
      <c r="D92" s="40" t="s">
        <v>19</v>
      </c>
      <c r="E92" s="24" t="s">
        <v>295</v>
      </c>
      <c r="F92" s="23" t="s">
        <v>296</v>
      </c>
      <c r="G92" s="25" t="s">
        <v>297</v>
      </c>
      <c r="H92" s="26">
        <v>1200000</v>
      </c>
      <c r="I92" s="26">
        <f>H92*16/100</f>
        <v>192000</v>
      </c>
      <c r="J92" s="26">
        <f>H92-I92</f>
        <v>1008000</v>
      </c>
    </row>
    <row r="93" spans="1:10" ht="15" customHeight="1" x14ac:dyDescent="0.2">
      <c r="A93" s="20">
        <v>88</v>
      </c>
      <c r="B93" s="32" t="s">
        <v>45</v>
      </c>
      <c r="C93" s="26">
        <v>1551831</v>
      </c>
      <c r="D93" s="23" t="s">
        <v>60</v>
      </c>
      <c r="E93" s="23" t="s">
        <v>298</v>
      </c>
      <c r="F93" s="23" t="s">
        <v>299</v>
      </c>
      <c r="G93" s="28" t="s">
        <v>300</v>
      </c>
      <c r="H93" s="26">
        <v>660000</v>
      </c>
      <c r="I93" s="26">
        <f>H93*16/100</f>
        <v>105600</v>
      </c>
      <c r="J93" s="26">
        <f>H93-I93</f>
        <v>554400</v>
      </c>
    </row>
    <row r="94" spans="1:10" ht="15" customHeight="1" x14ac:dyDescent="0.2">
      <c r="A94" s="20">
        <v>89</v>
      </c>
      <c r="B94" s="32" t="s">
        <v>45</v>
      </c>
      <c r="C94" s="55">
        <v>4327656</v>
      </c>
      <c r="D94" s="56" t="s">
        <v>46</v>
      </c>
      <c r="E94" s="23" t="s">
        <v>301</v>
      </c>
      <c r="F94" s="23" t="s">
        <v>302</v>
      </c>
      <c r="G94" s="35" t="s">
        <v>303</v>
      </c>
      <c r="H94" s="26">
        <v>660000</v>
      </c>
      <c r="I94" s="55">
        <f>H94*16/100</f>
        <v>105600</v>
      </c>
      <c r="J94" s="55">
        <f>H94-I94</f>
        <v>554400</v>
      </c>
    </row>
    <row r="95" spans="1:10" ht="15" customHeight="1" x14ac:dyDescent="0.2">
      <c r="A95" s="20">
        <v>90</v>
      </c>
      <c r="B95" s="32" t="s">
        <v>45</v>
      </c>
      <c r="C95" s="55">
        <v>4345939</v>
      </c>
      <c r="D95" s="56" t="s">
        <v>46</v>
      </c>
      <c r="E95" s="23" t="s">
        <v>304</v>
      </c>
      <c r="F95" s="23" t="s">
        <v>305</v>
      </c>
      <c r="G95" s="35" t="s">
        <v>306</v>
      </c>
      <c r="H95" s="26">
        <v>660000</v>
      </c>
      <c r="I95" s="55">
        <f>H95*16/100</f>
        <v>105600</v>
      </c>
      <c r="J95" s="55">
        <f>H95-I95</f>
        <v>554400</v>
      </c>
    </row>
    <row r="96" spans="1:10" ht="15" customHeight="1" x14ac:dyDescent="0.2">
      <c r="A96" s="20">
        <v>91</v>
      </c>
      <c r="B96" s="54" t="s">
        <v>28</v>
      </c>
      <c r="C96" s="57">
        <v>4763259</v>
      </c>
      <c r="D96" s="23" t="s">
        <v>37</v>
      </c>
      <c r="E96" s="24" t="s">
        <v>307</v>
      </c>
      <c r="F96" s="23" t="s">
        <v>308</v>
      </c>
      <c r="G96" s="25" t="s">
        <v>309</v>
      </c>
      <c r="H96" s="26">
        <v>1200000</v>
      </c>
      <c r="I96" s="26">
        <f t="shared" ref="I96:I101" si="6">H96*16/100</f>
        <v>192000</v>
      </c>
      <c r="J96" s="48">
        <f t="shared" ref="J96:J101" si="7">H96-I96</f>
        <v>1008000</v>
      </c>
    </row>
    <row r="97" spans="1:10" ht="15" customHeight="1" x14ac:dyDescent="0.2">
      <c r="A97" s="20">
        <v>92</v>
      </c>
      <c r="B97" s="32" t="s">
        <v>45</v>
      </c>
      <c r="C97" s="55">
        <v>4175623</v>
      </c>
      <c r="D97" s="56" t="s">
        <v>46</v>
      </c>
      <c r="E97" s="23" t="s">
        <v>310</v>
      </c>
      <c r="F97" s="23" t="s">
        <v>311</v>
      </c>
      <c r="G97" s="35" t="s">
        <v>312</v>
      </c>
      <c r="H97" s="26">
        <v>660000</v>
      </c>
      <c r="I97" s="55">
        <f t="shared" si="6"/>
        <v>105600</v>
      </c>
      <c r="J97" s="51">
        <f t="shared" si="7"/>
        <v>554400</v>
      </c>
    </row>
    <row r="98" spans="1:10" ht="15" customHeight="1" x14ac:dyDescent="0.2">
      <c r="A98" s="20">
        <v>93</v>
      </c>
      <c r="B98" s="32" t="s">
        <v>45</v>
      </c>
      <c r="C98" s="55">
        <v>4789252</v>
      </c>
      <c r="D98" s="56" t="s">
        <v>46</v>
      </c>
      <c r="E98" s="23" t="s">
        <v>313</v>
      </c>
      <c r="F98" s="23" t="s">
        <v>314</v>
      </c>
      <c r="G98" s="35" t="s">
        <v>315</v>
      </c>
      <c r="H98" s="26">
        <v>660000</v>
      </c>
      <c r="I98" s="55">
        <f t="shared" si="6"/>
        <v>105600</v>
      </c>
      <c r="J98" s="51">
        <f t="shared" si="7"/>
        <v>554400</v>
      </c>
    </row>
    <row r="99" spans="1:10" ht="15" customHeight="1" x14ac:dyDescent="0.2">
      <c r="A99" s="20">
        <v>94</v>
      </c>
      <c r="B99" s="32" t="s">
        <v>45</v>
      </c>
      <c r="C99" s="55">
        <v>3981880</v>
      </c>
      <c r="D99" s="56" t="s">
        <v>46</v>
      </c>
      <c r="E99" s="23" t="s">
        <v>316</v>
      </c>
      <c r="F99" s="23" t="s">
        <v>317</v>
      </c>
      <c r="G99" s="35" t="s">
        <v>318</v>
      </c>
      <c r="H99" s="26">
        <v>660000</v>
      </c>
      <c r="I99" s="55">
        <f t="shared" si="6"/>
        <v>105600</v>
      </c>
      <c r="J99" s="51">
        <f t="shared" si="7"/>
        <v>554400</v>
      </c>
    </row>
    <row r="100" spans="1:10" ht="15" customHeight="1" x14ac:dyDescent="0.2">
      <c r="A100" s="20">
        <v>95</v>
      </c>
      <c r="B100" s="32" t="s">
        <v>45</v>
      </c>
      <c r="C100" s="58">
        <v>5986462</v>
      </c>
      <c r="D100" s="23" t="s">
        <v>78</v>
      </c>
      <c r="E100" s="23" t="s">
        <v>319</v>
      </c>
      <c r="F100" s="23" t="s">
        <v>320</v>
      </c>
      <c r="G100" s="53" t="s">
        <v>321</v>
      </c>
      <c r="H100" s="26">
        <v>660000</v>
      </c>
      <c r="I100" s="55">
        <f t="shared" si="6"/>
        <v>105600</v>
      </c>
      <c r="J100" s="51">
        <f t="shared" si="7"/>
        <v>554400</v>
      </c>
    </row>
    <row r="101" spans="1:10" ht="15" customHeight="1" x14ac:dyDescent="0.2">
      <c r="A101" s="20">
        <v>96</v>
      </c>
      <c r="B101" s="32" t="s">
        <v>45</v>
      </c>
      <c r="C101" s="26">
        <v>5069216</v>
      </c>
      <c r="D101" s="23" t="s">
        <v>78</v>
      </c>
      <c r="E101" s="23" t="s">
        <v>322</v>
      </c>
      <c r="F101" s="23" t="s">
        <v>323</v>
      </c>
      <c r="G101" s="53" t="s">
        <v>324</v>
      </c>
      <c r="H101" s="26">
        <v>660000</v>
      </c>
      <c r="I101" s="55">
        <f t="shared" si="6"/>
        <v>105600</v>
      </c>
      <c r="J101" s="51">
        <f t="shared" si="7"/>
        <v>554400</v>
      </c>
    </row>
    <row r="102" spans="1:10" ht="15" customHeight="1" x14ac:dyDescent="0.2">
      <c r="A102" s="20">
        <v>97</v>
      </c>
      <c r="B102" s="30" t="s">
        <v>45</v>
      </c>
      <c r="C102" s="26">
        <v>4966610</v>
      </c>
      <c r="D102" s="23" t="s">
        <v>325</v>
      </c>
      <c r="E102" s="23" t="s">
        <v>326</v>
      </c>
      <c r="F102" s="23" t="s">
        <v>327</v>
      </c>
      <c r="G102" s="53">
        <v>29040976607</v>
      </c>
      <c r="H102" s="26">
        <v>660000</v>
      </c>
      <c r="I102" s="59">
        <f>H102*16/100</f>
        <v>105600</v>
      </c>
      <c r="J102" s="60">
        <f>H102-I102</f>
        <v>554400</v>
      </c>
    </row>
    <row r="103" spans="1:10" ht="15" customHeight="1" x14ac:dyDescent="0.2">
      <c r="A103" s="20">
        <v>98</v>
      </c>
      <c r="B103" s="30" t="s">
        <v>45</v>
      </c>
      <c r="C103" s="61">
        <v>4905890</v>
      </c>
      <c r="D103" s="23" t="s">
        <v>46</v>
      </c>
      <c r="E103" s="23" t="s">
        <v>328</v>
      </c>
      <c r="F103" s="23" t="s">
        <v>329</v>
      </c>
      <c r="G103" s="31" t="s">
        <v>330</v>
      </c>
      <c r="H103" s="26">
        <v>660000</v>
      </c>
      <c r="I103" s="59">
        <f>H103*16/100</f>
        <v>105600</v>
      </c>
      <c r="J103" s="60">
        <f>H103-I103</f>
        <v>554400</v>
      </c>
    </row>
    <row r="104" spans="1:10" ht="15" customHeight="1" x14ac:dyDescent="0.2">
      <c r="A104" s="20">
        <v>99</v>
      </c>
      <c r="B104" s="30" t="s">
        <v>45</v>
      </c>
      <c r="C104" s="52">
        <v>5307397</v>
      </c>
      <c r="D104" s="23" t="s">
        <v>78</v>
      </c>
      <c r="E104" s="23" t="s">
        <v>331</v>
      </c>
      <c r="F104" s="40" t="s">
        <v>332</v>
      </c>
      <c r="G104" s="25" t="s">
        <v>333</v>
      </c>
      <c r="H104" s="26">
        <v>660000</v>
      </c>
      <c r="I104" s="62">
        <f>H104*16/100</f>
        <v>105600</v>
      </c>
      <c r="J104" s="60">
        <f>H104-I104</f>
        <v>554400</v>
      </c>
    </row>
    <row r="105" spans="1:10" ht="15" customHeight="1" x14ac:dyDescent="0.2">
      <c r="A105" s="20">
        <v>100</v>
      </c>
      <c r="B105" s="32" t="s">
        <v>45</v>
      </c>
      <c r="C105" s="26">
        <v>3562223</v>
      </c>
      <c r="D105" s="23" t="s">
        <v>74</v>
      </c>
      <c r="E105" s="23" t="s">
        <v>334</v>
      </c>
      <c r="F105" s="23" t="s">
        <v>335</v>
      </c>
      <c r="G105" s="53" t="s">
        <v>336</v>
      </c>
      <c r="H105" s="26">
        <v>660000</v>
      </c>
      <c r="I105" s="62">
        <f t="shared" ref="I105:I117" si="8">H105*16/100</f>
        <v>105600</v>
      </c>
      <c r="J105" s="63">
        <f t="shared" ref="J105:J117" si="9">H105-I105</f>
        <v>554400</v>
      </c>
    </row>
    <row r="106" spans="1:10" ht="15" customHeight="1" x14ac:dyDescent="0.2">
      <c r="A106" s="20">
        <v>101</v>
      </c>
      <c r="B106" s="30" t="s">
        <v>45</v>
      </c>
      <c r="C106" s="26">
        <v>3667326</v>
      </c>
      <c r="D106" s="23" t="s">
        <v>74</v>
      </c>
      <c r="E106" s="23" t="s">
        <v>337</v>
      </c>
      <c r="F106" s="23" t="s">
        <v>338</v>
      </c>
      <c r="G106" s="53">
        <v>29060665304</v>
      </c>
      <c r="H106" s="26">
        <v>660000</v>
      </c>
      <c r="I106" s="62">
        <f t="shared" si="8"/>
        <v>105600</v>
      </c>
      <c r="J106" s="63">
        <f t="shared" si="9"/>
        <v>554400</v>
      </c>
    </row>
    <row r="107" spans="1:10" ht="15" customHeight="1" x14ac:dyDescent="0.2">
      <c r="A107" s="20">
        <v>102</v>
      </c>
      <c r="B107" s="32" t="s">
        <v>45</v>
      </c>
      <c r="C107" s="26">
        <v>4044309</v>
      </c>
      <c r="D107" s="23" t="s">
        <v>46</v>
      </c>
      <c r="E107" s="23" t="s">
        <v>339</v>
      </c>
      <c r="F107" s="23" t="s">
        <v>340</v>
      </c>
      <c r="G107" s="53" t="s">
        <v>341</v>
      </c>
      <c r="H107" s="26">
        <v>660000</v>
      </c>
      <c r="I107" s="62">
        <f t="shared" si="8"/>
        <v>105600</v>
      </c>
      <c r="J107" s="63">
        <f t="shared" si="9"/>
        <v>554400</v>
      </c>
    </row>
    <row r="108" spans="1:10" ht="15" customHeight="1" x14ac:dyDescent="0.2">
      <c r="A108" s="20">
        <v>103</v>
      </c>
      <c r="B108" s="32" t="s">
        <v>45</v>
      </c>
      <c r="C108" s="26">
        <v>5347895</v>
      </c>
      <c r="D108" s="23" t="s">
        <v>208</v>
      </c>
      <c r="E108" s="23" t="s">
        <v>342</v>
      </c>
      <c r="F108" s="23" t="s">
        <v>343</v>
      </c>
      <c r="G108" s="53" t="s">
        <v>344</v>
      </c>
      <c r="H108" s="26">
        <v>660000</v>
      </c>
      <c r="I108" s="62">
        <f t="shared" si="8"/>
        <v>105600</v>
      </c>
      <c r="J108" s="63">
        <f t="shared" si="9"/>
        <v>554400</v>
      </c>
    </row>
    <row r="109" spans="1:10" ht="15" customHeight="1" x14ac:dyDescent="0.2">
      <c r="A109" s="20">
        <v>104</v>
      </c>
      <c r="B109" s="32" t="s">
        <v>45</v>
      </c>
      <c r="C109" s="26">
        <v>5184890</v>
      </c>
      <c r="D109" s="23" t="s">
        <v>208</v>
      </c>
      <c r="E109" s="23" t="s">
        <v>345</v>
      </c>
      <c r="F109" s="23" t="s">
        <v>346</v>
      </c>
      <c r="G109" s="53" t="s">
        <v>347</v>
      </c>
      <c r="H109" s="26">
        <v>660000</v>
      </c>
      <c r="I109" s="62">
        <f t="shared" si="8"/>
        <v>105600</v>
      </c>
      <c r="J109" s="63">
        <f t="shared" si="9"/>
        <v>554400</v>
      </c>
    </row>
    <row r="110" spans="1:10" ht="15" customHeight="1" x14ac:dyDescent="0.2">
      <c r="A110" s="20">
        <v>105</v>
      </c>
      <c r="B110" s="32" t="s">
        <v>45</v>
      </c>
      <c r="C110" s="26">
        <v>4455198</v>
      </c>
      <c r="D110" s="23" t="s">
        <v>78</v>
      </c>
      <c r="E110" s="23" t="s">
        <v>348</v>
      </c>
      <c r="F110" s="23" t="s">
        <v>349</v>
      </c>
      <c r="G110" s="53" t="s">
        <v>350</v>
      </c>
      <c r="H110" s="26">
        <v>660000</v>
      </c>
      <c r="I110" s="62">
        <f t="shared" si="8"/>
        <v>105600</v>
      </c>
      <c r="J110" s="63">
        <f t="shared" si="9"/>
        <v>554400</v>
      </c>
    </row>
    <row r="111" spans="1:10" ht="15" customHeight="1" x14ac:dyDescent="0.2">
      <c r="A111" s="20">
        <v>106</v>
      </c>
      <c r="B111" s="32" t="s">
        <v>45</v>
      </c>
      <c r="C111" s="26">
        <v>5793204</v>
      </c>
      <c r="D111" s="23" t="s">
        <v>78</v>
      </c>
      <c r="E111" s="23" t="s">
        <v>351</v>
      </c>
      <c r="F111" s="23" t="s">
        <v>352</v>
      </c>
      <c r="G111" s="28" t="s">
        <v>353</v>
      </c>
      <c r="H111" s="26">
        <v>660000</v>
      </c>
      <c r="I111" s="62">
        <f t="shared" si="8"/>
        <v>105600</v>
      </c>
      <c r="J111" s="63">
        <f t="shared" si="9"/>
        <v>554400</v>
      </c>
    </row>
    <row r="112" spans="1:10" ht="15" customHeight="1" x14ac:dyDescent="0.2">
      <c r="A112" s="20">
        <v>107</v>
      </c>
      <c r="B112" s="54" t="s">
        <v>28</v>
      </c>
      <c r="C112" s="64">
        <v>3999081</v>
      </c>
      <c r="D112" s="23" t="s">
        <v>354</v>
      </c>
      <c r="E112" s="65" t="s">
        <v>355</v>
      </c>
      <c r="F112" s="66" t="s">
        <v>356</v>
      </c>
      <c r="G112" s="28" t="s">
        <v>357</v>
      </c>
      <c r="H112" s="26">
        <v>1200000</v>
      </c>
      <c r="I112" s="59">
        <f t="shared" si="8"/>
        <v>192000</v>
      </c>
      <c r="J112" s="60">
        <f t="shared" si="9"/>
        <v>1008000</v>
      </c>
    </row>
    <row r="113" spans="1:10" ht="15" customHeight="1" x14ac:dyDescent="0.2">
      <c r="A113" s="20">
        <v>108</v>
      </c>
      <c r="B113" s="32" t="s">
        <v>45</v>
      </c>
      <c r="C113" s="67">
        <v>4358918</v>
      </c>
      <c r="D113" s="56" t="s">
        <v>358</v>
      </c>
      <c r="E113" s="23" t="s">
        <v>359</v>
      </c>
      <c r="F113" s="66" t="s">
        <v>360</v>
      </c>
      <c r="G113" s="35" t="s">
        <v>361</v>
      </c>
      <c r="H113" s="26">
        <v>660000</v>
      </c>
      <c r="I113" s="59">
        <f t="shared" si="8"/>
        <v>105600</v>
      </c>
      <c r="J113" s="60">
        <f t="shared" si="9"/>
        <v>554400</v>
      </c>
    </row>
    <row r="114" spans="1:10" ht="15" customHeight="1" x14ac:dyDescent="0.2">
      <c r="A114" s="20">
        <v>109</v>
      </c>
      <c r="B114" s="32" t="s">
        <v>45</v>
      </c>
      <c r="C114" s="67">
        <v>4707991</v>
      </c>
      <c r="D114" s="56" t="s">
        <v>78</v>
      </c>
      <c r="E114" s="23" t="s">
        <v>362</v>
      </c>
      <c r="F114" s="68" t="s">
        <v>363</v>
      </c>
      <c r="G114" s="35" t="s">
        <v>364</v>
      </c>
      <c r="H114" s="26">
        <v>660000</v>
      </c>
      <c r="I114" s="59">
        <f t="shared" si="8"/>
        <v>105600</v>
      </c>
      <c r="J114" s="60">
        <f t="shared" si="9"/>
        <v>554400</v>
      </c>
    </row>
    <row r="115" spans="1:10" ht="15" customHeight="1" x14ac:dyDescent="0.2">
      <c r="A115" s="20">
        <v>110</v>
      </c>
      <c r="B115" s="30" t="s">
        <v>45</v>
      </c>
      <c r="C115" s="64">
        <v>4824851</v>
      </c>
      <c r="D115" s="23" t="s">
        <v>46</v>
      </c>
      <c r="E115" s="23" t="s">
        <v>365</v>
      </c>
      <c r="F115" s="68" t="s">
        <v>366</v>
      </c>
      <c r="G115" s="25" t="s">
        <v>367</v>
      </c>
      <c r="H115" s="26">
        <v>660000</v>
      </c>
      <c r="I115" s="59">
        <f t="shared" si="8"/>
        <v>105600</v>
      </c>
      <c r="J115" s="60">
        <f t="shared" si="9"/>
        <v>554400</v>
      </c>
    </row>
    <row r="116" spans="1:10" ht="15" customHeight="1" x14ac:dyDescent="0.2">
      <c r="A116" s="20">
        <v>111</v>
      </c>
      <c r="B116" s="30" t="s">
        <v>45</v>
      </c>
      <c r="C116" s="64">
        <v>4768982</v>
      </c>
      <c r="D116" s="23" t="s">
        <v>78</v>
      </c>
      <c r="E116" s="23" t="s">
        <v>368</v>
      </c>
      <c r="F116" s="68" t="s">
        <v>369</v>
      </c>
      <c r="G116" s="25" t="s">
        <v>370</v>
      </c>
      <c r="H116" s="26">
        <v>660000</v>
      </c>
      <c r="I116" s="59">
        <f t="shared" si="8"/>
        <v>105600</v>
      </c>
      <c r="J116" s="60">
        <f t="shared" si="9"/>
        <v>554400</v>
      </c>
    </row>
    <row r="117" spans="1:10" ht="15" customHeight="1" thickBot="1" x14ac:dyDescent="0.25">
      <c r="A117" s="20">
        <v>112</v>
      </c>
      <c r="B117" s="32" t="s">
        <v>45</v>
      </c>
      <c r="C117" s="69">
        <v>4876555</v>
      </c>
      <c r="D117" s="70" t="s">
        <v>78</v>
      </c>
      <c r="E117" s="71" t="s">
        <v>371</v>
      </c>
      <c r="F117" s="72" t="s">
        <v>372</v>
      </c>
      <c r="G117" s="73" t="s">
        <v>373</v>
      </c>
      <c r="H117" s="74">
        <v>660000</v>
      </c>
      <c r="I117" s="75">
        <f t="shared" si="8"/>
        <v>105600</v>
      </c>
      <c r="J117" s="76">
        <f t="shared" si="9"/>
        <v>554400</v>
      </c>
    </row>
    <row r="118" spans="1:10" ht="15" customHeight="1" thickBot="1" x14ac:dyDescent="0.25">
      <c r="A118" s="77" t="s">
        <v>374</v>
      </c>
      <c r="B118" s="78"/>
      <c r="C118" s="79"/>
      <c r="D118" s="79"/>
      <c r="E118" s="79"/>
      <c r="F118" s="79"/>
      <c r="G118" s="79"/>
      <c r="H118" s="80">
        <f>SUM(H6:H117)</f>
        <v>84120000</v>
      </c>
      <c r="I118" s="80">
        <f>SUM(I6:I117)</f>
        <v>13459200</v>
      </c>
      <c r="J118" s="80">
        <f>SUM(J6:J117)</f>
        <v>70660800</v>
      </c>
    </row>
  </sheetData>
  <mergeCells count="4">
    <mergeCell ref="A2:J2"/>
    <mergeCell ref="A3:J3"/>
    <mergeCell ref="A4:J4"/>
    <mergeCell ref="A118:G118"/>
  </mergeCells>
  <dataValidations count="4">
    <dataValidation allowBlank="1" showInputMessage="1" showErrorMessage="1" prompt="SIN SEPARADOR DE MILES" sqref="C103"/>
    <dataValidation allowBlank="1" showInputMessage="1" showErrorMessage="1" promptTitle="CAMPO OBLIGATORIO" prompt="NOMBRE/S: COMO ESTA EN LA C.I., EN MAYUSCULAS Y SIN ACENTOS!_x000a_" sqref="F74:F80 F63:F72"/>
    <dataValidation allowBlank="1" showInputMessage="1" showErrorMessage="1" promptTitle="CAMPO OBLIGATORIO" prompt="APELLIDO/S: COMO ESTA EN LA C.I., EN MAYUSCULAS Y SIN ACENTOS" sqref="E74:E80 E63:E72"/>
    <dataValidation allowBlank="1" showInputMessage="1" showErrorMessage="1" promptTitle="CAMPO OBLIGATORIO" prompt="Nº DOCUMENTO, SIN SEPARADOR DE MILES" sqref="C63:C80"/>
  </dataValidation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J118"/>
  <sheetViews>
    <sheetView showGridLines="0" zoomScaleNormal="100" workbookViewId="0">
      <selection activeCell="M9" sqref="M9:N9"/>
    </sheetView>
  </sheetViews>
  <sheetFormatPr baseColWidth="10" defaultRowHeight="15" customHeight="1" x14ac:dyDescent="0.2"/>
  <cols>
    <col min="1" max="1" width="5.42578125" style="1" customWidth="1"/>
    <col min="2" max="2" width="18" style="1" customWidth="1"/>
    <col min="3" max="3" width="11.5703125" style="1" bestFit="1" customWidth="1"/>
    <col min="4" max="4" width="14.140625" style="1" customWidth="1"/>
    <col min="5" max="6" width="23.5703125" style="1" customWidth="1"/>
    <col min="7" max="7" width="14.28515625" style="1" customWidth="1"/>
    <col min="8" max="8" width="13.28515625" style="2" customWidth="1"/>
    <col min="9" max="9" width="12.5703125" style="2" customWidth="1"/>
    <col min="10" max="10" width="14.5703125" style="2" customWidth="1"/>
    <col min="11" max="16384" width="11.42578125" style="1"/>
  </cols>
  <sheetData>
    <row r="1" spans="1:10" ht="15" customHeight="1" thickBot="1" x14ac:dyDescent="0.25"/>
    <row r="2" spans="1:10" ht="24" customHeight="1" x14ac:dyDescent="0.2">
      <c r="A2" s="194" t="s">
        <v>0</v>
      </c>
      <c r="B2" s="195"/>
      <c r="C2" s="196"/>
      <c r="D2" s="196"/>
      <c r="E2" s="196"/>
      <c r="F2" s="196"/>
      <c r="G2" s="196"/>
      <c r="H2" s="196"/>
      <c r="I2" s="196"/>
      <c r="J2" s="197"/>
    </row>
    <row r="3" spans="1:10" ht="19.5" customHeight="1" thickBot="1" x14ac:dyDescent="0.25">
      <c r="A3" s="198" t="s">
        <v>1</v>
      </c>
      <c r="B3" s="199"/>
      <c r="C3" s="200"/>
      <c r="D3" s="200"/>
      <c r="E3" s="200"/>
      <c r="F3" s="200"/>
      <c r="G3" s="200"/>
      <c r="H3" s="200"/>
      <c r="I3" s="200"/>
      <c r="J3" s="201"/>
    </row>
    <row r="4" spans="1:10" ht="18" customHeight="1" thickBot="1" x14ac:dyDescent="0.25">
      <c r="A4" s="11" t="s">
        <v>534</v>
      </c>
      <c r="B4" s="12"/>
      <c r="C4" s="12"/>
      <c r="D4" s="12"/>
      <c r="E4" s="12"/>
      <c r="F4" s="12"/>
      <c r="G4" s="12"/>
      <c r="H4" s="12"/>
      <c r="I4" s="12"/>
      <c r="J4" s="13"/>
    </row>
    <row r="5" spans="1:10" ht="24.75" customHeight="1" x14ac:dyDescent="0.2">
      <c r="A5" s="14" t="s">
        <v>3</v>
      </c>
      <c r="B5" s="15" t="s">
        <v>4</v>
      </c>
      <c r="C5" s="16" t="s">
        <v>5</v>
      </c>
      <c r="D5" s="17" t="s">
        <v>6</v>
      </c>
      <c r="E5" s="17" t="s">
        <v>7</v>
      </c>
      <c r="F5" s="17" t="s">
        <v>8</v>
      </c>
      <c r="G5" s="16" t="s">
        <v>9</v>
      </c>
      <c r="H5" s="18" t="s">
        <v>10</v>
      </c>
      <c r="I5" s="18" t="s">
        <v>11</v>
      </c>
      <c r="J5" s="19" t="s">
        <v>12</v>
      </c>
    </row>
    <row r="6" spans="1:10" ht="20.25" customHeight="1" x14ac:dyDescent="0.2">
      <c r="A6" s="20">
        <v>1</v>
      </c>
      <c r="B6" s="21" t="s">
        <v>13</v>
      </c>
      <c r="C6" s="22">
        <v>1538608</v>
      </c>
      <c r="D6" s="23" t="s">
        <v>14</v>
      </c>
      <c r="E6" s="24" t="s">
        <v>15</v>
      </c>
      <c r="F6" s="23" t="s">
        <v>16</v>
      </c>
      <c r="G6" s="25" t="s">
        <v>17</v>
      </c>
      <c r="H6" s="26">
        <v>2800000</v>
      </c>
      <c r="I6" s="26">
        <f>H6*16/100</f>
        <v>448000</v>
      </c>
      <c r="J6" s="26">
        <f>H6-I6</f>
        <v>2352000</v>
      </c>
    </row>
    <row r="7" spans="1:10" ht="22.5" customHeight="1" x14ac:dyDescent="0.2">
      <c r="A7" s="20">
        <v>2</v>
      </c>
      <c r="B7" s="27" t="s">
        <v>18</v>
      </c>
      <c r="C7" s="26">
        <v>3493957</v>
      </c>
      <c r="D7" s="23" t="s">
        <v>19</v>
      </c>
      <c r="E7" s="24" t="s">
        <v>20</v>
      </c>
      <c r="F7" s="23" t="s">
        <v>21</v>
      </c>
      <c r="G7" s="28" t="s">
        <v>22</v>
      </c>
      <c r="H7" s="26">
        <v>2800000</v>
      </c>
      <c r="I7" s="26">
        <f>H7*16/100</f>
        <v>448000</v>
      </c>
      <c r="J7" s="26">
        <f>H7-I7</f>
        <v>2352000</v>
      </c>
    </row>
    <row r="8" spans="1:10" ht="15" customHeight="1" x14ac:dyDescent="0.2">
      <c r="A8" s="20">
        <v>3</v>
      </c>
      <c r="B8" s="29" t="s">
        <v>23</v>
      </c>
      <c r="C8" s="22">
        <v>3211551</v>
      </c>
      <c r="D8" s="23" t="s">
        <v>24</v>
      </c>
      <c r="E8" s="24" t="s">
        <v>25</v>
      </c>
      <c r="F8" s="23" t="s">
        <v>26</v>
      </c>
      <c r="G8" s="28" t="s">
        <v>27</v>
      </c>
      <c r="H8" s="26">
        <v>1600000</v>
      </c>
      <c r="I8" s="26">
        <f>H8*16/100</f>
        <v>256000</v>
      </c>
      <c r="J8" s="26">
        <f>H8-I8</f>
        <v>1344000</v>
      </c>
    </row>
    <row r="9" spans="1:10" ht="15" customHeight="1" x14ac:dyDescent="0.2">
      <c r="A9" s="20">
        <v>4</v>
      </c>
      <c r="B9" s="30" t="s">
        <v>28</v>
      </c>
      <c r="C9" s="22">
        <v>3543453</v>
      </c>
      <c r="D9" s="23" t="s">
        <v>29</v>
      </c>
      <c r="E9" s="24" t="s">
        <v>30</v>
      </c>
      <c r="F9" s="23" t="s">
        <v>31</v>
      </c>
      <c r="G9" s="31" t="s">
        <v>32</v>
      </c>
      <c r="H9" s="26">
        <v>1200000</v>
      </c>
      <c r="I9" s="26">
        <f t="shared" ref="I9:I72" si="0">H9*16/100</f>
        <v>192000</v>
      </c>
      <c r="J9" s="26">
        <f t="shared" ref="J9:J72" si="1">H9-I9</f>
        <v>1008000</v>
      </c>
    </row>
    <row r="10" spans="1:10" ht="15" customHeight="1" x14ac:dyDescent="0.2">
      <c r="A10" s="20">
        <v>5</v>
      </c>
      <c r="B10" s="30" t="s">
        <v>28</v>
      </c>
      <c r="C10" s="22">
        <v>2116060</v>
      </c>
      <c r="D10" s="23" t="s">
        <v>33</v>
      </c>
      <c r="E10" s="24" t="s">
        <v>34</v>
      </c>
      <c r="F10" s="23" t="s">
        <v>35</v>
      </c>
      <c r="G10" s="25" t="s">
        <v>36</v>
      </c>
      <c r="H10" s="26">
        <v>1200000</v>
      </c>
      <c r="I10" s="26">
        <f t="shared" si="0"/>
        <v>192000</v>
      </c>
      <c r="J10" s="26">
        <f t="shared" si="1"/>
        <v>1008000</v>
      </c>
    </row>
    <row r="11" spans="1:10" ht="15" customHeight="1" x14ac:dyDescent="0.2">
      <c r="A11" s="20">
        <v>6</v>
      </c>
      <c r="B11" s="30" t="s">
        <v>28</v>
      </c>
      <c r="C11" s="22">
        <v>6064839</v>
      </c>
      <c r="D11" s="23" t="s">
        <v>37</v>
      </c>
      <c r="E11" s="24" t="s">
        <v>38</v>
      </c>
      <c r="F11" s="23" t="s">
        <v>39</v>
      </c>
      <c r="G11" s="25" t="s">
        <v>40</v>
      </c>
      <c r="H11" s="26">
        <v>1200000</v>
      </c>
      <c r="I11" s="26">
        <f t="shared" si="0"/>
        <v>192000</v>
      </c>
      <c r="J11" s="26">
        <f t="shared" si="1"/>
        <v>1008000</v>
      </c>
    </row>
    <row r="12" spans="1:10" ht="15" customHeight="1" x14ac:dyDescent="0.2">
      <c r="A12" s="20">
        <v>7</v>
      </c>
      <c r="B12" s="30" t="s">
        <v>28</v>
      </c>
      <c r="C12" s="22">
        <v>4424849</v>
      </c>
      <c r="D12" s="23" t="s">
        <v>41</v>
      </c>
      <c r="E12" s="24" t="s">
        <v>42</v>
      </c>
      <c r="F12" s="23" t="s">
        <v>43</v>
      </c>
      <c r="G12" s="28" t="s">
        <v>44</v>
      </c>
      <c r="H12" s="26">
        <v>1200000</v>
      </c>
      <c r="I12" s="26">
        <f>H12*16/100</f>
        <v>192000</v>
      </c>
      <c r="J12" s="26">
        <f>H12-I12</f>
        <v>1008000</v>
      </c>
    </row>
    <row r="13" spans="1:10" ht="15" customHeight="1" x14ac:dyDescent="0.2">
      <c r="A13" s="20">
        <v>8</v>
      </c>
      <c r="B13" s="30" t="s">
        <v>45</v>
      </c>
      <c r="C13" s="22">
        <v>4172835</v>
      </c>
      <c r="D13" s="23" t="s">
        <v>46</v>
      </c>
      <c r="E13" s="24" t="s">
        <v>47</v>
      </c>
      <c r="F13" s="23" t="s">
        <v>48</v>
      </c>
      <c r="G13" s="25" t="s">
        <v>49</v>
      </c>
      <c r="H13" s="26">
        <v>660000</v>
      </c>
      <c r="I13" s="26">
        <f t="shared" si="0"/>
        <v>105600</v>
      </c>
      <c r="J13" s="26">
        <f t="shared" si="1"/>
        <v>554400</v>
      </c>
    </row>
    <row r="14" spans="1:10" ht="15" customHeight="1" x14ac:dyDescent="0.2">
      <c r="A14" s="20">
        <v>9</v>
      </c>
      <c r="B14" s="32" t="s">
        <v>45</v>
      </c>
      <c r="C14" s="22">
        <v>3689563</v>
      </c>
      <c r="D14" s="23" t="s">
        <v>46</v>
      </c>
      <c r="E14" s="24" t="s">
        <v>50</v>
      </c>
      <c r="F14" s="23" t="s">
        <v>51</v>
      </c>
      <c r="G14" s="25" t="s">
        <v>52</v>
      </c>
      <c r="H14" s="26">
        <v>660000</v>
      </c>
      <c r="I14" s="26">
        <f t="shared" si="0"/>
        <v>105600</v>
      </c>
      <c r="J14" s="26">
        <f t="shared" si="1"/>
        <v>554400</v>
      </c>
    </row>
    <row r="15" spans="1:10" ht="15" customHeight="1" x14ac:dyDescent="0.2">
      <c r="A15" s="20">
        <v>10</v>
      </c>
      <c r="B15" s="32" t="s">
        <v>45</v>
      </c>
      <c r="C15" s="33">
        <v>1019499</v>
      </c>
      <c r="D15" s="34" t="s">
        <v>53</v>
      </c>
      <c r="E15" s="24" t="s">
        <v>54</v>
      </c>
      <c r="F15" s="34" t="s">
        <v>55</v>
      </c>
      <c r="G15" s="35" t="s">
        <v>56</v>
      </c>
      <c r="H15" s="26">
        <v>660000</v>
      </c>
      <c r="I15" s="26">
        <f t="shared" si="0"/>
        <v>105600</v>
      </c>
      <c r="J15" s="26">
        <f t="shared" si="1"/>
        <v>554400</v>
      </c>
    </row>
    <row r="16" spans="1:10" ht="15" customHeight="1" x14ac:dyDescent="0.2">
      <c r="A16" s="20">
        <v>11</v>
      </c>
      <c r="B16" s="32" t="s">
        <v>45</v>
      </c>
      <c r="C16" s="33">
        <v>4346655</v>
      </c>
      <c r="D16" s="34" t="s">
        <v>46</v>
      </c>
      <c r="E16" s="24" t="s">
        <v>57</v>
      </c>
      <c r="F16" s="34" t="s">
        <v>58</v>
      </c>
      <c r="G16" s="36" t="s">
        <v>59</v>
      </c>
      <c r="H16" s="26">
        <v>660000</v>
      </c>
      <c r="I16" s="26">
        <f t="shared" si="0"/>
        <v>105600</v>
      </c>
      <c r="J16" s="26">
        <f t="shared" si="1"/>
        <v>554400</v>
      </c>
    </row>
    <row r="17" spans="1:10" ht="15" customHeight="1" x14ac:dyDescent="0.2">
      <c r="A17" s="20">
        <v>12</v>
      </c>
      <c r="B17" s="32" t="s">
        <v>45</v>
      </c>
      <c r="C17" s="33">
        <v>1709865</v>
      </c>
      <c r="D17" s="34" t="s">
        <v>60</v>
      </c>
      <c r="E17" s="24" t="s">
        <v>61</v>
      </c>
      <c r="F17" s="34" t="s">
        <v>62</v>
      </c>
      <c r="G17" s="35" t="s">
        <v>63</v>
      </c>
      <c r="H17" s="26">
        <v>660000</v>
      </c>
      <c r="I17" s="26">
        <f t="shared" si="0"/>
        <v>105600</v>
      </c>
      <c r="J17" s="26">
        <f t="shared" si="1"/>
        <v>554400</v>
      </c>
    </row>
    <row r="18" spans="1:10" ht="15" customHeight="1" x14ac:dyDescent="0.2">
      <c r="A18" s="20">
        <v>13</v>
      </c>
      <c r="B18" s="32" t="s">
        <v>45</v>
      </c>
      <c r="C18" s="33">
        <v>2317793</v>
      </c>
      <c r="D18" s="34" t="s">
        <v>60</v>
      </c>
      <c r="E18" s="24" t="s">
        <v>64</v>
      </c>
      <c r="F18" s="34" t="s">
        <v>65</v>
      </c>
      <c r="G18" s="35" t="s">
        <v>66</v>
      </c>
      <c r="H18" s="26">
        <v>660000</v>
      </c>
      <c r="I18" s="26">
        <f t="shared" si="0"/>
        <v>105600</v>
      </c>
      <c r="J18" s="26">
        <f t="shared" si="1"/>
        <v>554400</v>
      </c>
    </row>
    <row r="19" spans="1:10" ht="15" customHeight="1" x14ac:dyDescent="0.2">
      <c r="A19" s="20">
        <v>14</v>
      </c>
      <c r="B19" s="30" t="s">
        <v>45</v>
      </c>
      <c r="C19" s="22">
        <v>3475647</v>
      </c>
      <c r="D19" s="23" t="s">
        <v>53</v>
      </c>
      <c r="E19" s="24" t="s">
        <v>67</v>
      </c>
      <c r="F19" s="23" t="s">
        <v>68</v>
      </c>
      <c r="G19" s="28" t="s">
        <v>69</v>
      </c>
      <c r="H19" s="26">
        <v>660000</v>
      </c>
      <c r="I19" s="26">
        <f t="shared" si="0"/>
        <v>105600</v>
      </c>
      <c r="J19" s="26">
        <f t="shared" si="1"/>
        <v>554400</v>
      </c>
    </row>
    <row r="20" spans="1:10" ht="15" customHeight="1" x14ac:dyDescent="0.2">
      <c r="A20" s="20">
        <v>15</v>
      </c>
      <c r="B20" s="32" t="s">
        <v>45</v>
      </c>
      <c r="C20" s="33">
        <v>2344063</v>
      </c>
      <c r="D20" s="34" t="s">
        <v>70</v>
      </c>
      <c r="E20" s="24" t="s">
        <v>71</v>
      </c>
      <c r="F20" s="34" t="s">
        <v>72</v>
      </c>
      <c r="G20" s="35" t="s">
        <v>73</v>
      </c>
      <c r="H20" s="26">
        <v>660000</v>
      </c>
      <c r="I20" s="26">
        <f t="shared" si="0"/>
        <v>105600</v>
      </c>
      <c r="J20" s="26">
        <f t="shared" si="1"/>
        <v>554400</v>
      </c>
    </row>
    <row r="21" spans="1:10" ht="15" customHeight="1" x14ac:dyDescent="0.2">
      <c r="A21" s="20">
        <v>16</v>
      </c>
      <c r="B21" s="32" t="s">
        <v>45</v>
      </c>
      <c r="C21" s="33">
        <v>2865287</v>
      </c>
      <c r="D21" s="34" t="s">
        <v>74</v>
      </c>
      <c r="E21" s="24" t="s">
        <v>75</v>
      </c>
      <c r="F21" s="34" t="s">
        <v>76</v>
      </c>
      <c r="G21" s="35" t="s">
        <v>77</v>
      </c>
      <c r="H21" s="26">
        <v>660000</v>
      </c>
      <c r="I21" s="26">
        <f t="shared" si="0"/>
        <v>105600</v>
      </c>
      <c r="J21" s="26">
        <f t="shared" si="1"/>
        <v>554400</v>
      </c>
    </row>
    <row r="22" spans="1:10" ht="15" customHeight="1" x14ac:dyDescent="0.2">
      <c r="A22" s="20">
        <v>17</v>
      </c>
      <c r="B22" s="32" t="s">
        <v>45</v>
      </c>
      <c r="C22" s="33">
        <v>4975090</v>
      </c>
      <c r="D22" s="34" t="s">
        <v>78</v>
      </c>
      <c r="E22" s="24" t="s">
        <v>79</v>
      </c>
      <c r="F22" s="34" t="s">
        <v>80</v>
      </c>
      <c r="G22" s="35" t="s">
        <v>81</v>
      </c>
      <c r="H22" s="26">
        <v>660000</v>
      </c>
      <c r="I22" s="26">
        <f t="shared" si="0"/>
        <v>105600</v>
      </c>
      <c r="J22" s="26">
        <f t="shared" si="1"/>
        <v>554400</v>
      </c>
    </row>
    <row r="23" spans="1:10" ht="15" customHeight="1" x14ac:dyDescent="0.2">
      <c r="A23" s="20">
        <v>18</v>
      </c>
      <c r="B23" s="32" t="s">
        <v>45</v>
      </c>
      <c r="C23" s="33">
        <v>2565470</v>
      </c>
      <c r="D23" s="34" t="s">
        <v>74</v>
      </c>
      <c r="E23" s="24" t="s">
        <v>82</v>
      </c>
      <c r="F23" s="34" t="s">
        <v>83</v>
      </c>
      <c r="G23" s="37" t="s">
        <v>84</v>
      </c>
      <c r="H23" s="26">
        <v>660000</v>
      </c>
      <c r="I23" s="26">
        <f t="shared" si="0"/>
        <v>105600</v>
      </c>
      <c r="J23" s="26">
        <f t="shared" si="1"/>
        <v>554400</v>
      </c>
    </row>
    <row r="24" spans="1:10" ht="15" customHeight="1" x14ac:dyDescent="0.2">
      <c r="A24" s="20">
        <v>19</v>
      </c>
      <c r="B24" s="32" t="s">
        <v>45</v>
      </c>
      <c r="C24" s="33">
        <v>3544810</v>
      </c>
      <c r="D24" s="34" t="s">
        <v>74</v>
      </c>
      <c r="E24" s="24" t="s">
        <v>85</v>
      </c>
      <c r="F24" s="34" t="s">
        <v>86</v>
      </c>
      <c r="G24" s="35" t="s">
        <v>87</v>
      </c>
      <c r="H24" s="26">
        <v>660000</v>
      </c>
      <c r="I24" s="26">
        <f t="shared" si="0"/>
        <v>105600</v>
      </c>
      <c r="J24" s="26">
        <f t="shared" si="1"/>
        <v>554400</v>
      </c>
    </row>
    <row r="25" spans="1:10" ht="15" customHeight="1" x14ac:dyDescent="0.2">
      <c r="A25" s="20">
        <v>20</v>
      </c>
      <c r="B25" s="32" t="s">
        <v>45</v>
      </c>
      <c r="C25" s="33">
        <v>3995978</v>
      </c>
      <c r="D25" s="34" t="s">
        <v>46</v>
      </c>
      <c r="E25" s="24" t="s">
        <v>88</v>
      </c>
      <c r="F25" s="34" t="s">
        <v>89</v>
      </c>
      <c r="G25" s="35" t="s">
        <v>90</v>
      </c>
      <c r="H25" s="26">
        <v>660000</v>
      </c>
      <c r="I25" s="26">
        <f t="shared" si="0"/>
        <v>105600</v>
      </c>
      <c r="J25" s="26">
        <f t="shared" si="1"/>
        <v>554400</v>
      </c>
    </row>
    <row r="26" spans="1:10" ht="15" customHeight="1" x14ac:dyDescent="0.2">
      <c r="A26" s="20">
        <v>21</v>
      </c>
      <c r="B26" s="32" t="s">
        <v>45</v>
      </c>
      <c r="C26" s="33">
        <v>3840974</v>
      </c>
      <c r="D26" s="34" t="s">
        <v>46</v>
      </c>
      <c r="E26" s="24" t="s">
        <v>91</v>
      </c>
      <c r="F26" s="34" t="s">
        <v>92</v>
      </c>
      <c r="G26" s="35" t="s">
        <v>93</v>
      </c>
      <c r="H26" s="26">
        <v>660000</v>
      </c>
      <c r="I26" s="26">
        <f t="shared" si="0"/>
        <v>105600</v>
      </c>
      <c r="J26" s="26">
        <f t="shared" si="1"/>
        <v>554400</v>
      </c>
    </row>
    <row r="27" spans="1:10" ht="15" customHeight="1" x14ac:dyDescent="0.2">
      <c r="A27" s="20">
        <v>22</v>
      </c>
      <c r="B27" s="32" t="s">
        <v>45</v>
      </c>
      <c r="C27" s="33">
        <v>4400898</v>
      </c>
      <c r="D27" s="34" t="s">
        <v>46</v>
      </c>
      <c r="E27" s="24" t="s">
        <v>94</v>
      </c>
      <c r="F27" s="34" t="s">
        <v>95</v>
      </c>
      <c r="G27" s="37" t="s">
        <v>96</v>
      </c>
      <c r="H27" s="26">
        <v>660000</v>
      </c>
      <c r="I27" s="26">
        <f t="shared" si="0"/>
        <v>105600</v>
      </c>
      <c r="J27" s="26">
        <f t="shared" si="1"/>
        <v>554400</v>
      </c>
    </row>
    <row r="28" spans="1:10" ht="15" customHeight="1" x14ac:dyDescent="0.2">
      <c r="A28" s="20">
        <v>23</v>
      </c>
      <c r="B28" s="32" t="s">
        <v>45</v>
      </c>
      <c r="C28" s="33">
        <v>3742142</v>
      </c>
      <c r="D28" s="34" t="s">
        <v>46</v>
      </c>
      <c r="E28" s="24" t="s">
        <v>97</v>
      </c>
      <c r="F28" s="34" t="s">
        <v>98</v>
      </c>
      <c r="G28" s="35" t="s">
        <v>99</v>
      </c>
      <c r="H28" s="26">
        <v>660000</v>
      </c>
      <c r="I28" s="26">
        <f t="shared" si="0"/>
        <v>105600</v>
      </c>
      <c r="J28" s="26">
        <f t="shared" si="1"/>
        <v>554400</v>
      </c>
    </row>
    <row r="29" spans="1:10" ht="15" customHeight="1" x14ac:dyDescent="0.2">
      <c r="A29" s="20">
        <v>24</v>
      </c>
      <c r="B29" s="32" t="s">
        <v>45</v>
      </c>
      <c r="C29" s="33">
        <v>4715065</v>
      </c>
      <c r="D29" s="34" t="s">
        <v>46</v>
      </c>
      <c r="E29" s="24" t="s">
        <v>100</v>
      </c>
      <c r="F29" s="34" t="s">
        <v>101</v>
      </c>
      <c r="G29" s="35" t="s">
        <v>102</v>
      </c>
      <c r="H29" s="26">
        <v>660000</v>
      </c>
      <c r="I29" s="26">
        <f t="shared" si="0"/>
        <v>105600</v>
      </c>
      <c r="J29" s="26">
        <f t="shared" si="1"/>
        <v>554400</v>
      </c>
    </row>
    <row r="30" spans="1:10" ht="15" customHeight="1" x14ac:dyDescent="0.2">
      <c r="A30" s="20">
        <v>25</v>
      </c>
      <c r="B30" s="32" t="s">
        <v>45</v>
      </c>
      <c r="C30" s="33">
        <v>4416540</v>
      </c>
      <c r="D30" s="34" t="s">
        <v>46</v>
      </c>
      <c r="E30" s="24" t="s">
        <v>103</v>
      </c>
      <c r="F30" s="34" t="s">
        <v>104</v>
      </c>
      <c r="G30" s="35" t="s">
        <v>105</v>
      </c>
      <c r="H30" s="26">
        <v>660000</v>
      </c>
      <c r="I30" s="26">
        <f t="shared" si="0"/>
        <v>105600</v>
      </c>
      <c r="J30" s="26">
        <f t="shared" si="1"/>
        <v>554400</v>
      </c>
    </row>
    <row r="31" spans="1:10" ht="15" customHeight="1" x14ac:dyDescent="0.2">
      <c r="A31" s="20">
        <v>26</v>
      </c>
      <c r="B31" s="32" t="s">
        <v>45</v>
      </c>
      <c r="C31" s="33">
        <v>4377585</v>
      </c>
      <c r="D31" s="34" t="s">
        <v>46</v>
      </c>
      <c r="E31" s="24" t="s">
        <v>106</v>
      </c>
      <c r="F31" s="34" t="s">
        <v>107</v>
      </c>
      <c r="G31" s="37" t="s">
        <v>108</v>
      </c>
      <c r="H31" s="26">
        <v>660000</v>
      </c>
      <c r="I31" s="26">
        <f t="shared" si="0"/>
        <v>105600</v>
      </c>
      <c r="J31" s="26">
        <f t="shared" si="1"/>
        <v>554400</v>
      </c>
    </row>
    <row r="32" spans="1:10" ht="15" customHeight="1" x14ac:dyDescent="0.2">
      <c r="A32" s="20">
        <v>27</v>
      </c>
      <c r="B32" s="32" t="s">
        <v>45</v>
      </c>
      <c r="C32" s="33">
        <v>4573712</v>
      </c>
      <c r="D32" s="34" t="s">
        <v>46</v>
      </c>
      <c r="E32" s="24" t="s">
        <v>109</v>
      </c>
      <c r="F32" s="34" t="s">
        <v>110</v>
      </c>
      <c r="G32" s="37" t="s">
        <v>111</v>
      </c>
      <c r="H32" s="26">
        <v>660000</v>
      </c>
      <c r="I32" s="26">
        <f t="shared" si="0"/>
        <v>105600</v>
      </c>
      <c r="J32" s="26">
        <f t="shared" si="1"/>
        <v>554400</v>
      </c>
    </row>
    <row r="33" spans="1:10" ht="15" customHeight="1" x14ac:dyDescent="0.2">
      <c r="A33" s="20">
        <v>28</v>
      </c>
      <c r="B33" s="32" t="s">
        <v>45</v>
      </c>
      <c r="C33" s="33">
        <v>4254109</v>
      </c>
      <c r="D33" s="34" t="s">
        <v>46</v>
      </c>
      <c r="E33" s="24" t="s">
        <v>112</v>
      </c>
      <c r="F33" s="34" t="s">
        <v>113</v>
      </c>
      <c r="G33" s="35" t="s">
        <v>114</v>
      </c>
      <c r="H33" s="26">
        <v>660000</v>
      </c>
      <c r="I33" s="26">
        <f t="shared" si="0"/>
        <v>105600</v>
      </c>
      <c r="J33" s="26">
        <f t="shared" si="1"/>
        <v>554400</v>
      </c>
    </row>
    <row r="34" spans="1:10" ht="15" customHeight="1" x14ac:dyDescent="0.2">
      <c r="A34" s="20">
        <v>29</v>
      </c>
      <c r="B34" s="30" t="s">
        <v>45</v>
      </c>
      <c r="C34" s="22">
        <v>4956074</v>
      </c>
      <c r="D34" s="23" t="s">
        <v>115</v>
      </c>
      <c r="E34" s="24" t="s">
        <v>116</v>
      </c>
      <c r="F34" s="23" t="s">
        <v>117</v>
      </c>
      <c r="G34" s="25" t="s">
        <v>118</v>
      </c>
      <c r="H34" s="26">
        <v>660000</v>
      </c>
      <c r="I34" s="26">
        <f t="shared" si="0"/>
        <v>105600</v>
      </c>
      <c r="J34" s="26">
        <f t="shared" si="1"/>
        <v>554400</v>
      </c>
    </row>
    <row r="35" spans="1:10" ht="15" customHeight="1" x14ac:dyDescent="0.2">
      <c r="A35" s="20">
        <v>30</v>
      </c>
      <c r="B35" s="32" t="s">
        <v>45</v>
      </c>
      <c r="C35" s="33">
        <v>5207760</v>
      </c>
      <c r="D35" s="34" t="s">
        <v>119</v>
      </c>
      <c r="E35" s="24" t="s">
        <v>120</v>
      </c>
      <c r="F35" s="34" t="s">
        <v>121</v>
      </c>
      <c r="G35" s="35" t="s">
        <v>122</v>
      </c>
      <c r="H35" s="26">
        <v>660000</v>
      </c>
      <c r="I35" s="26">
        <f t="shared" si="0"/>
        <v>105600</v>
      </c>
      <c r="J35" s="26">
        <f t="shared" si="1"/>
        <v>554400</v>
      </c>
    </row>
    <row r="36" spans="1:10" ht="15" customHeight="1" x14ac:dyDescent="0.2">
      <c r="A36" s="20">
        <v>31</v>
      </c>
      <c r="B36" s="32" t="s">
        <v>45</v>
      </c>
      <c r="C36" s="33">
        <v>4156039</v>
      </c>
      <c r="D36" s="34" t="s">
        <v>119</v>
      </c>
      <c r="E36" s="24" t="s">
        <v>123</v>
      </c>
      <c r="F36" s="34" t="s">
        <v>124</v>
      </c>
      <c r="G36" s="37" t="s">
        <v>125</v>
      </c>
      <c r="H36" s="26">
        <v>660000</v>
      </c>
      <c r="I36" s="26">
        <f t="shared" si="0"/>
        <v>105600</v>
      </c>
      <c r="J36" s="26">
        <f t="shared" si="1"/>
        <v>554400</v>
      </c>
    </row>
    <row r="37" spans="1:10" ht="15" customHeight="1" x14ac:dyDescent="0.2">
      <c r="A37" s="20">
        <v>32</v>
      </c>
      <c r="B37" s="32" t="s">
        <v>45</v>
      </c>
      <c r="C37" s="22">
        <v>4363095</v>
      </c>
      <c r="D37" s="23" t="s">
        <v>119</v>
      </c>
      <c r="E37" s="24" t="s">
        <v>126</v>
      </c>
      <c r="F37" s="23" t="s">
        <v>127</v>
      </c>
      <c r="G37" s="28" t="s">
        <v>128</v>
      </c>
      <c r="H37" s="26">
        <v>660000</v>
      </c>
      <c r="I37" s="26">
        <f t="shared" si="0"/>
        <v>105600</v>
      </c>
      <c r="J37" s="26">
        <f t="shared" si="1"/>
        <v>554400</v>
      </c>
    </row>
    <row r="38" spans="1:10" ht="15" customHeight="1" x14ac:dyDescent="0.2">
      <c r="A38" s="20">
        <v>33</v>
      </c>
      <c r="B38" s="30" t="s">
        <v>45</v>
      </c>
      <c r="C38" s="22">
        <v>5555152</v>
      </c>
      <c r="D38" s="23" t="s">
        <v>129</v>
      </c>
      <c r="E38" s="24" t="s">
        <v>130</v>
      </c>
      <c r="F38" s="23" t="s">
        <v>131</v>
      </c>
      <c r="G38" s="28" t="s">
        <v>132</v>
      </c>
      <c r="H38" s="26">
        <v>660000</v>
      </c>
      <c r="I38" s="26">
        <f t="shared" si="0"/>
        <v>105600</v>
      </c>
      <c r="J38" s="26">
        <f t="shared" si="1"/>
        <v>554400</v>
      </c>
    </row>
    <row r="39" spans="1:10" ht="15" customHeight="1" x14ac:dyDescent="0.2">
      <c r="A39" s="20">
        <v>34</v>
      </c>
      <c r="B39" s="32" t="s">
        <v>45</v>
      </c>
      <c r="C39" s="33">
        <v>4833800</v>
      </c>
      <c r="D39" s="34" t="s">
        <v>46</v>
      </c>
      <c r="E39" s="24" t="s">
        <v>133</v>
      </c>
      <c r="F39" s="34" t="s">
        <v>134</v>
      </c>
      <c r="G39" s="35" t="s">
        <v>135</v>
      </c>
      <c r="H39" s="26">
        <v>660000</v>
      </c>
      <c r="I39" s="26">
        <f t="shared" si="0"/>
        <v>105600</v>
      </c>
      <c r="J39" s="26">
        <f t="shared" si="1"/>
        <v>554400</v>
      </c>
    </row>
    <row r="40" spans="1:10" ht="15" customHeight="1" x14ac:dyDescent="0.2">
      <c r="A40" s="20">
        <v>35</v>
      </c>
      <c r="B40" s="32" t="s">
        <v>45</v>
      </c>
      <c r="C40" s="33">
        <v>3990224</v>
      </c>
      <c r="D40" s="34" t="s">
        <v>46</v>
      </c>
      <c r="E40" s="24" t="s">
        <v>136</v>
      </c>
      <c r="F40" s="34" t="s">
        <v>137</v>
      </c>
      <c r="G40" s="35" t="s">
        <v>138</v>
      </c>
      <c r="H40" s="26">
        <v>660000</v>
      </c>
      <c r="I40" s="26">
        <f t="shared" si="0"/>
        <v>105600</v>
      </c>
      <c r="J40" s="26">
        <f t="shared" si="1"/>
        <v>554400</v>
      </c>
    </row>
    <row r="41" spans="1:10" ht="15" customHeight="1" x14ac:dyDescent="0.2">
      <c r="A41" s="20">
        <v>36</v>
      </c>
      <c r="B41" s="32" t="s">
        <v>45</v>
      </c>
      <c r="C41" s="33">
        <v>4479094</v>
      </c>
      <c r="D41" s="34" t="s">
        <v>46</v>
      </c>
      <c r="E41" s="24" t="s">
        <v>139</v>
      </c>
      <c r="F41" s="34" t="s">
        <v>140</v>
      </c>
      <c r="G41" s="37" t="s">
        <v>141</v>
      </c>
      <c r="H41" s="26">
        <v>660000</v>
      </c>
      <c r="I41" s="26">
        <f t="shared" si="0"/>
        <v>105600</v>
      </c>
      <c r="J41" s="26">
        <f t="shared" si="1"/>
        <v>554400</v>
      </c>
    </row>
    <row r="42" spans="1:10" ht="15" customHeight="1" x14ac:dyDescent="0.2">
      <c r="A42" s="20">
        <v>37</v>
      </c>
      <c r="B42" s="32" t="s">
        <v>45</v>
      </c>
      <c r="C42" s="33">
        <v>4491469</v>
      </c>
      <c r="D42" s="34" t="s">
        <v>46</v>
      </c>
      <c r="E42" s="24" t="s">
        <v>142</v>
      </c>
      <c r="F42" s="34" t="s">
        <v>143</v>
      </c>
      <c r="G42" s="35" t="s">
        <v>144</v>
      </c>
      <c r="H42" s="26">
        <v>660000</v>
      </c>
      <c r="I42" s="26">
        <f t="shared" si="0"/>
        <v>105600</v>
      </c>
      <c r="J42" s="26">
        <f t="shared" si="1"/>
        <v>554400</v>
      </c>
    </row>
    <row r="43" spans="1:10" ht="15" customHeight="1" x14ac:dyDescent="0.2">
      <c r="A43" s="20">
        <v>38</v>
      </c>
      <c r="B43" s="32" t="s">
        <v>45</v>
      </c>
      <c r="C43" s="33">
        <v>4693756</v>
      </c>
      <c r="D43" s="34" t="s">
        <v>46</v>
      </c>
      <c r="E43" s="24" t="s">
        <v>145</v>
      </c>
      <c r="F43" s="34" t="s">
        <v>146</v>
      </c>
      <c r="G43" s="37" t="s">
        <v>147</v>
      </c>
      <c r="H43" s="26">
        <v>660000</v>
      </c>
      <c r="I43" s="26">
        <f t="shared" si="0"/>
        <v>105600</v>
      </c>
      <c r="J43" s="26">
        <f t="shared" si="1"/>
        <v>554400</v>
      </c>
    </row>
    <row r="44" spans="1:10" ht="15" customHeight="1" x14ac:dyDescent="0.2">
      <c r="A44" s="20">
        <v>39</v>
      </c>
      <c r="B44" s="32" t="s">
        <v>45</v>
      </c>
      <c r="C44" s="33">
        <v>5136819</v>
      </c>
      <c r="D44" s="34" t="s">
        <v>46</v>
      </c>
      <c r="E44" s="24" t="s">
        <v>148</v>
      </c>
      <c r="F44" s="34" t="s">
        <v>149</v>
      </c>
      <c r="G44" s="37" t="s">
        <v>150</v>
      </c>
      <c r="H44" s="26">
        <v>660000</v>
      </c>
      <c r="I44" s="26">
        <f t="shared" si="0"/>
        <v>105600</v>
      </c>
      <c r="J44" s="26">
        <f t="shared" si="1"/>
        <v>554400</v>
      </c>
    </row>
    <row r="45" spans="1:10" ht="15" customHeight="1" x14ac:dyDescent="0.2">
      <c r="A45" s="20">
        <v>40</v>
      </c>
      <c r="B45" s="32" t="s">
        <v>45</v>
      </c>
      <c r="C45" s="33">
        <v>5226621</v>
      </c>
      <c r="D45" s="34" t="s">
        <v>46</v>
      </c>
      <c r="E45" s="24" t="s">
        <v>94</v>
      </c>
      <c r="F45" s="34" t="s">
        <v>151</v>
      </c>
      <c r="G45" s="37" t="s">
        <v>152</v>
      </c>
      <c r="H45" s="26">
        <v>660000</v>
      </c>
      <c r="I45" s="26">
        <f t="shared" si="0"/>
        <v>105600</v>
      </c>
      <c r="J45" s="26">
        <f t="shared" si="1"/>
        <v>554400</v>
      </c>
    </row>
    <row r="46" spans="1:10" ht="15" customHeight="1" x14ac:dyDescent="0.2">
      <c r="A46" s="20">
        <v>41</v>
      </c>
      <c r="B46" s="32" t="s">
        <v>45</v>
      </c>
      <c r="C46" s="33">
        <v>4348194</v>
      </c>
      <c r="D46" s="34" t="s">
        <v>119</v>
      </c>
      <c r="E46" s="24" t="s">
        <v>153</v>
      </c>
      <c r="F46" s="34" t="s">
        <v>154</v>
      </c>
      <c r="G46" s="35" t="s">
        <v>155</v>
      </c>
      <c r="H46" s="26">
        <v>660000</v>
      </c>
      <c r="I46" s="26">
        <f t="shared" si="0"/>
        <v>105600</v>
      </c>
      <c r="J46" s="26">
        <f t="shared" si="1"/>
        <v>554400</v>
      </c>
    </row>
    <row r="47" spans="1:10" ht="15" customHeight="1" x14ac:dyDescent="0.2">
      <c r="A47" s="20">
        <v>42</v>
      </c>
      <c r="B47" s="32" t="s">
        <v>45</v>
      </c>
      <c r="C47" s="38">
        <v>4647154</v>
      </c>
      <c r="D47" s="39" t="s">
        <v>46</v>
      </c>
      <c r="E47" s="23" t="s">
        <v>156</v>
      </c>
      <c r="F47" s="34" t="s">
        <v>157</v>
      </c>
      <c r="G47" s="37" t="s">
        <v>158</v>
      </c>
      <c r="H47" s="26">
        <v>660000</v>
      </c>
      <c r="I47" s="26">
        <f t="shared" si="0"/>
        <v>105600</v>
      </c>
      <c r="J47" s="26">
        <f t="shared" si="1"/>
        <v>554400</v>
      </c>
    </row>
    <row r="48" spans="1:10" ht="15" customHeight="1" x14ac:dyDescent="0.2">
      <c r="A48" s="20">
        <v>43</v>
      </c>
      <c r="B48" s="32" t="s">
        <v>45</v>
      </c>
      <c r="C48" s="38">
        <v>3187359</v>
      </c>
      <c r="D48" s="34" t="s">
        <v>119</v>
      </c>
      <c r="E48" s="23" t="s">
        <v>159</v>
      </c>
      <c r="F48" s="34" t="s">
        <v>160</v>
      </c>
      <c r="G48" s="37" t="s">
        <v>161</v>
      </c>
      <c r="H48" s="26">
        <v>660000</v>
      </c>
      <c r="I48" s="26">
        <f t="shared" si="0"/>
        <v>105600</v>
      </c>
      <c r="J48" s="26">
        <f t="shared" si="1"/>
        <v>554400</v>
      </c>
    </row>
    <row r="49" spans="1:10" ht="15" customHeight="1" x14ac:dyDescent="0.2">
      <c r="A49" s="20">
        <v>44</v>
      </c>
      <c r="B49" s="32" t="s">
        <v>45</v>
      </c>
      <c r="C49" s="22">
        <v>2324631</v>
      </c>
      <c r="D49" s="23" t="s">
        <v>60</v>
      </c>
      <c r="E49" s="24" t="s">
        <v>162</v>
      </c>
      <c r="F49" s="23" t="s">
        <v>163</v>
      </c>
      <c r="G49" s="31" t="s">
        <v>164</v>
      </c>
      <c r="H49" s="26">
        <v>660000</v>
      </c>
      <c r="I49" s="26">
        <f t="shared" si="0"/>
        <v>105600</v>
      </c>
      <c r="J49" s="26">
        <f t="shared" si="1"/>
        <v>554400</v>
      </c>
    </row>
    <row r="50" spans="1:10" ht="15" customHeight="1" x14ac:dyDescent="0.2">
      <c r="A50" s="20">
        <v>45</v>
      </c>
      <c r="B50" s="30" t="s">
        <v>45</v>
      </c>
      <c r="C50" s="22">
        <v>5083066</v>
      </c>
      <c r="D50" s="23" t="s">
        <v>46</v>
      </c>
      <c r="E50" s="24" t="s">
        <v>165</v>
      </c>
      <c r="F50" s="23" t="s">
        <v>166</v>
      </c>
      <c r="G50" s="31" t="s">
        <v>167</v>
      </c>
      <c r="H50" s="26">
        <v>660000</v>
      </c>
      <c r="I50" s="26">
        <f t="shared" si="0"/>
        <v>105600</v>
      </c>
      <c r="J50" s="26">
        <f t="shared" si="1"/>
        <v>554400</v>
      </c>
    </row>
    <row r="51" spans="1:10" ht="15" customHeight="1" x14ac:dyDescent="0.2">
      <c r="A51" s="20">
        <v>46</v>
      </c>
      <c r="B51" s="32" t="s">
        <v>45</v>
      </c>
      <c r="C51" s="33">
        <v>2918347</v>
      </c>
      <c r="D51" s="34" t="s">
        <v>74</v>
      </c>
      <c r="E51" s="24" t="s">
        <v>168</v>
      </c>
      <c r="F51" s="34" t="s">
        <v>160</v>
      </c>
      <c r="G51" s="36" t="s">
        <v>169</v>
      </c>
      <c r="H51" s="26">
        <v>660000</v>
      </c>
      <c r="I51" s="26">
        <f t="shared" si="0"/>
        <v>105600</v>
      </c>
      <c r="J51" s="26">
        <f t="shared" si="1"/>
        <v>554400</v>
      </c>
    </row>
    <row r="52" spans="1:10" ht="15" customHeight="1" x14ac:dyDescent="0.2">
      <c r="A52" s="20">
        <v>47</v>
      </c>
      <c r="B52" s="32" t="s">
        <v>45</v>
      </c>
      <c r="C52" s="33">
        <v>5272668</v>
      </c>
      <c r="D52" s="34" t="s">
        <v>46</v>
      </c>
      <c r="E52" s="24" t="s">
        <v>170</v>
      </c>
      <c r="F52" s="34" t="s">
        <v>171</v>
      </c>
      <c r="G52" s="36" t="s">
        <v>172</v>
      </c>
      <c r="H52" s="26">
        <v>660000</v>
      </c>
      <c r="I52" s="26">
        <f t="shared" si="0"/>
        <v>105600</v>
      </c>
      <c r="J52" s="26">
        <f t="shared" si="1"/>
        <v>554400</v>
      </c>
    </row>
    <row r="53" spans="1:10" ht="15" customHeight="1" x14ac:dyDescent="0.2">
      <c r="A53" s="20">
        <v>48</v>
      </c>
      <c r="B53" s="32" t="s">
        <v>45</v>
      </c>
      <c r="C53" s="33">
        <v>2595634</v>
      </c>
      <c r="D53" s="34" t="s">
        <v>46</v>
      </c>
      <c r="E53" s="24" t="s">
        <v>173</v>
      </c>
      <c r="F53" s="34" t="s">
        <v>146</v>
      </c>
      <c r="G53" s="36" t="s">
        <v>174</v>
      </c>
      <c r="H53" s="26">
        <v>660000</v>
      </c>
      <c r="I53" s="26">
        <f t="shared" si="0"/>
        <v>105600</v>
      </c>
      <c r="J53" s="26">
        <f t="shared" si="1"/>
        <v>554400</v>
      </c>
    </row>
    <row r="54" spans="1:10" ht="15" customHeight="1" x14ac:dyDescent="0.2">
      <c r="A54" s="20">
        <v>49</v>
      </c>
      <c r="B54" s="32" t="s">
        <v>45</v>
      </c>
      <c r="C54" s="33">
        <v>4667562</v>
      </c>
      <c r="D54" s="34" t="s">
        <v>119</v>
      </c>
      <c r="E54" s="24" t="s">
        <v>175</v>
      </c>
      <c r="F54" s="34" t="s">
        <v>176</v>
      </c>
      <c r="G54" s="36" t="s">
        <v>177</v>
      </c>
      <c r="H54" s="26">
        <v>660000</v>
      </c>
      <c r="I54" s="26">
        <f t="shared" si="0"/>
        <v>105600</v>
      </c>
      <c r="J54" s="26">
        <f t="shared" si="1"/>
        <v>554400</v>
      </c>
    </row>
    <row r="55" spans="1:10" ht="15" customHeight="1" x14ac:dyDescent="0.2">
      <c r="A55" s="20">
        <v>50</v>
      </c>
      <c r="B55" s="32" t="s">
        <v>45</v>
      </c>
      <c r="C55" s="33">
        <v>4639606</v>
      </c>
      <c r="D55" s="34" t="s">
        <v>78</v>
      </c>
      <c r="E55" s="24" t="s">
        <v>178</v>
      </c>
      <c r="F55" s="34" t="s">
        <v>179</v>
      </c>
      <c r="G55" s="36" t="s">
        <v>180</v>
      </c>
      <c r="H55" s="26">
        <v>660000</v>
      </c>
      <c r="I55" s="26">
        <f t="shared" si="0"/>
        <v>105600</v>
      </c>
      <c r="J55" s="26">
        <f t="shared" si="1"/>
        <v>554400</v>
      </c>
    </row>
    <row r="56" spans="1:10" ht="15" customHeight="1" x14ac:dyDescent="0.2">
      <c r="A56" s="20">
        <v>51</v>
      </c>
      <c r="B56" s="32" t="s">
        <v>45</v>
      </c>
      <c r="C56" s="33">
        <v>5555401</v>
      </c>
      <c r="D56" s="34" t="s">
        <v>78</v>
      </c>
      <c r="E56" s="24" t="s">
        <v>181</v>
      </c>
      <c r="F56" s="34" t="s">
        <v>182</v>
      </c>
      <c r="G56" s="36" t="s">
        <v>183</v>
      </c>
      <c r="H56" s="26">
        <v>660000</v>
      </c>
      <c r="I56" s="26">
        <f t="shared" si="0"/>
        <v>105600</v>
      </c>
      <c r="J56" s="26">
        <f t="shared" si="1"/>
        <v>554400</v>
      </c>
    </row>
    <row r="57" spans="1:10" ht="15" customHeight="1" x14ac:dyDescent="0.2">
      <c r="A57" s="20">
        <v>52</v>
      </c>
      <c r="B57" s="32" t="s">
        <v>45</v>
      </c>
      <c r="C57" s="33">
        <v>5000888</v>
      </c>
      <c r="D57" s="34" t="s">
        <v>78</v>
      </c>
      <c r="E57" s="24" t="s">
        <v>184</v>
      </c>
      <c r="F57" s="34" t="s">
        <v>185</v>
      </c>
      <c r="G57" s="35" t="s">
        <v>186</v>
      </c>
      <c r="H57" s="26">
        <v>660000</v>
      </c>
      <c r="I57" s="26">
        <f t="shared" si="0"/>
        <v>105600</v>
      </c>
      <c r="J57" s="26">
        <f t="shared" si="1"/>
        <v>554400</v>
      </c>
    </row>
    <row r="58" spans="1:10" ht="15" customHeight="1" x14ac:dyDescent="0.2">
      <c r="A58" s="20">
        <v>53</v>
      </c>
      <c r="B58" s="32" t="s">
        <v>45</v>
      </c>
      <c r="C58" s="33">
        <v>4800751</v>
      </c>
      <c r="D58" s="34" t="s">
        <v>78</v>
      </c>
      <c r="E58" s="24" t="s">
        <v>187</v>
      </c>
      <c r="F58" s="34" t="s">
        <v>188</v>
      </c>
      <c r="G58" s="35" t="s">
        <v>189</v>
      </c>
      <c r="H58" s="26">
        <v>660000</v>
      </c>
      <c r="I58" s="26">
        <f t="shared" si="0"/>
        <v>105600</v>
      </c>
      <c r="J58" s="26">
        <f t="shared" si="1"/>
        <v>554400</v>
      </c>
    </row>
    <row r="59" spans="1:10" ht="15" customHeight="1" x14ac:dyDescent="0.2">
      <c r="A59" s="20">
        <v>54</v>
      </c>
      <c r="B59" s="32" t="s">
        <v>45</v>
      </c>
      <c r="C59" s="33">
        <v>5752889</v>
      </c>
      <c r="D59" s="23" t="s">
        <v>78</v>
      </c>
      <c r="E59" s="24" t="s">
        <v>190</v>
      </c>
      <c r="F59" s="23" t="s">
        <v>191</v>
      </c>
      <c r="G59" s="31" t="s">
        <v>192</v>
      </c>
      <c r="H59" s="26">
        <v>660000</v>
      </c>
      <c r="I59" s="26">
        <f t="shared" si="0"/>
        <v>105600</v>
      </c>
      <c r="J59" s="26">
        <f t="shared" si="1"/>
        <v>554400</v>
      </c>
    </row>
    <row r="60" spans="1:10" ht="15" customHeight="1" x14ac:dyDescent="0.2">
      <c r="A60" s="20">
        <v>55</v>
      </c>
      <c r="B60" s="32" t="s">
        <v>45</v>
      </c>
      <c r="C60" s="33">
        <v>5376389</v>
      </c>
      <c r="D60" s="34" t="s">
        <v>78</v>
      </c>
      <c r="E60" s="24" t="s">
        <v>193</v>
      </c>
      <c r="F60" s="34" t="s">
        <v>194</v>
      </c>
      <c r="G60" s="35" t="s">
        <v>195</v>
      </c>
      <c r="H60" s="26">
        <v>660000</v>
      </c>
      <c r="I60" s="26">
        <f t="shared" si="0"/>
        <v>105600</v>
      </c>
      <c r="J60" s="26">
        <f t="shared" si="1"/>
        <v>554400</v>
      </c>
    </row>
    <row r="61" spans="1:10" ht="15" customHeight="1" x14ac:dyDescent="0.2">
      <c r="A61" s="20">
        <v>56</v>
      </c>
      <c r="B61" s="32" t="s">
        <v>45</v>
      </c>
      <c r="C61" s="22">
        <v>4736335</v>
      </c>
      <c r="D61" s="23" t="s">
        <v>78</v>
      </c>
      <c r="E61" s="24" t="s">
        <v>196</v>
      </c>
      <c r="F61" s="23" t="s">
        <v>197</v>
      </c>
      <c r="G61" s="25">
        <v>29013869003</v>
      </c>
      <c r="H61" s="26">
        <v>660000</v>
      </c>
      <c r="I61" s="26">
        <f t="shared" si="0"/>
        <v>105600</v>
      </c>
      <c r="J61" s="26">
        <f t="shared" si="1"/>
        <v>554400</v>
      </c>
    </row>
    <row r="62" spans="1:10" ht="15" customHeight="1" x14ac:dyDescent="0.2">
      <c r="A62" s="20">
        <v>57</v>
      </c>
      <c r="B62" s="32" t="s">
        <v>45</v>
      </c>
      <c r="C62" s="33">
        <v>5660811</v>
      </c>
      <c r="D62" s="34" t="s">
        <v>78</v>
      </c>
      <c r="E62" s="24" t="s">
        <v>198</v>
      </c>
      <c r="F62" s="34" t="s">
        <v>199</v>
      </c>
      <c r="G62" s="37" t="s">
        <v>200</v>
      </c>
      <c r="H62" s="26">
        <v>660000</v>
      </c>
      <c r="I62" s="26">
        <f t="shared" si="0"/>
        <v>105600</v>
      </c>
      <c r="J62" s="26">
        <f t="shared" si="1"/>
        <v>554400</v>
      </c>
    </row>
    <row r="63" spans="1:10" ht="15" customHeight="1" x14ac:dyDescent="0.2">
      <c r="A63" s="20">
        <v>58</v>
      </c>
      <c r="B63" s="30" t="s">
        <v>45</v>
      </c>
      <c r="C63" s="22">
        <v>4226542</v>
      </c>
      <c r="D63" s="23" t="s">
        <v>46</v>
      </c>
      <c r="E63" s="24" t="s">
        <v>201</v>
      </c>
      <c r="F63" s="23" t="s">
        <v>202</v>
      </c>
      <c r="G63" s="25" t="s">
        <v>203</v>
      </c>
      <c r="H63" s="26">
        <v>660000</v>
      </c>
      <c r="I63" s="26">
        <f t="shared" si="0"/>
        <v>105600</v>
      </c>
      <c r="J63" s="26">
        <f t="shared" si="1"/>
        <v>554400</v>
      </c>
    </row>
    <row r="64" spans="1:10" ht="15" customHeight="1" x14ac:dyDescent="0.2">
      <c r="A64" s="20">
        <v>59</v>
      </c>
      <c r="B64" s="30" t="s">
        <v>45</v>
      </c>
      <c r="C64" s="22" t="s">
        <v>204</v>
      </c>
      <c r="D64" s="23" t="s">
        <v>74</v>
      </c>
      <c r="E64" s="24" t="s">
        <v>205</v>
      </c>
      <c r="F64" s="23" t="s">
        <v>206</v>
      </c>
      <c r="G64" s="25" t="s">
        <v>207</v>
      </c>
      <c r="H64" s="26">
        <v>660000</v>
      </c>
      <c r="I64" s="26">
        <f t="shared" si="0"/>
        <v>105600</v>
      </c>
      <c r="J64" s="26">
        <f t="shared" si="1"/>
        <v>554400</v>
      </c>
    </row>
    <row r="65" spans="1:10" ht="15" customHeight="1" x14ac:dyDescent="0.2">
      <c r="A65" s="20">
        <v>60</v>
      </c>
      <c r="B65" s="32" t="s">
        <v>45</v>
      </c>
      <c r="C65" s="33">
        <v>5472926</v>
      </c>
      <c r="D65" s="34" t="s">
        <v>208</v>
      </c>
      <c r="E65" s="24" t="s">
        <v>209</v>
      </c>
      <c r="F65" s="34" t="s">
        <v>210</v>
      </c>
      <c r="G65" s="35" t="s">
        <v>211</v>
      </c>
      <c r="H65" s="26">
        <v>660000</v>
      </c>
      <c r="I65" s="26">
        <f t="shared" si="0"/>
        <v>105600</v>
      </c>
      <c r="J65" s="26">
        <f t="shared" si="1"/>
        <v>554400</v>
      </c>
    </row>
    <row r="66" spans="1:10" ht="15" customHeight="1" x14ac:dyDescent="0.2">
      <c r="A66" s="20">
        <v>61</v>
      </c>
      <c r="B66" s="30" t="s">
        <v>45</v>
      </c>
      <c r="C66" s="22">
        <v>4687007</v>
      </c>
      <c r="D66" s="23" t="s">
        <v>46</v>
      </c>
      <c r="E66" s="24" t="s">
        <v>212</v>
      </c>
      <c r="F66" s="23" t="s">
        <v>213</v>
      </c>
      <c r="G66" s="25" t="s">
        <v>214</v>
      </c>
      <c r="H66" s="26">
        <v>660000</v>
      </c>
      <c r="I66" s="26">
        <f t="shared" si="0"/>
        <v>105600</v>
      </c>
      <c r="J66" s="26">
        <f t="shared" si="1"/>
        <v>554400</v>
      </c>
    </row>
    <row r="67" spans="1:10" ht="15" customHeight="1" x14ac:dyDescent="0.2">
      <c r="A67" s="20">
        <v>62</v>
      </c>
      <c r="B67" s="32" t="s">
        <v>45</v>
      </c>
      <c r="C67" s="22">
        <v>3954497</v>
      </c>
      <c r="D67" s="23" t="s">
        <v>46</v>
      </c>
      <c r="E67" s="24" t="s">
        <v>215</v>
      </c>
      <c r="F67" s="23" t="s">
        <v>216</v>
      </c>
      <c r="G67" s="25" t="s">
        <v>217</v>
      </c>
      <c r="H67" s="26">
        <v>660000</v>
      </c>
      <c r="I67" s="26">
        <f t="shared" si="0"/>
        <v>105600</v>
      </c>
      <c r="J67" s="26">
        <f t="shared" si="1"/>
        <v>554400</v>
      </c>
    </row>
    <row r="68" spans="1:10" ht="15" customHeight="1" x14ac:dyDescent="0.2">
      <c r="A68" s="20">
        <v>63</v>
      </c>
      <c r="B68" s="32" t="s">
        <v>45</v>
      </c>
      <c r="C68" s="22" t="s">
        <v>218</v>
      </c>
      <c r="D68" s="23" t="s">
        <v>46</v>
      </c>
      <c r="E68" s="24" t="s">
        <v>219</v>
      </c>
      <c r="F68" s="23" t="s">
        <v>220</v>
      </c>
      <c r="G68" s="25" t="s">
        <v>221</v>
      </c>
      <c r="H68" s="26">
        <v>660000</v>
      </c>
      <c r="I68" s="26">
        <f t="shared" si="0"/>
        <v>105600</v>
      </c>
      <c r="J68" s="26">
        <f t="shared" si="1"/>
        <v>554400</v>
      </c>
    </row>
    <row r="69" spans="1:10" ht="15" customHeight="1" x14ac:dyDescent="0.2">
      <c r="A69" s="20">
        <v>64</v>
      </c>
      <c r="B69" s="32" t="s">
        <v>45</v>
      </c>
      <c r="C69" s="22">
        <v>6205645</v>
      </c>
      <c r="D69" s="23" t="s">
        <v>78</v>
      </c>
      <c r="E69" s="24" t="s">
        <v>222</v>
      </c>
      <c r="F69" s="23" t="s">
        <v>223</v>
      </c>
      <c r="G69" s="25" t="s">
        <v>224</v>
      </c>
      <c r="H69" s="26">
        <v>660000</v>
      </c>
      <c r="I69" s="26">
        <f t="shared" si="0"/>
        <v>105600</v>
      </c>
      <c r="J69" s="26">
        <f t="shared" si="1"/>
        <v>554400</v>
      </c>
    </row>
    <row r="70" spans="1:10" ht="15" customHeight="1" x14ac:dyDescent="0.2">
      <c r="A70" s="20">
        <v>65</v>
      </c>
      <c r="B70" s="32" t="s">
        <v>45</v>
      </c>
      <c r="C70" s="22" t="s">
        <v>225</v>
      </c>
      <c r="D70" s="23" t="s">
        <v>78</v>
      </c>
      <c r="E70" s="24" t="s">
        <v>226</v>
      </c>
      <c r="F70" s="23" t="s">
        <v>227</v>
      </c>
      <c r="G70" s="25" t="s">
        <v>228</v>
      </c>
      <c r="H70" s="26">
        <v>660000</v>
      </c>
      <c r="I70" s="26">
        <f t="shared" si="0"/>
        <v>105600</v>
      </c>
      <c r="J70" s="26">
        <f t="shared" si="1"/>
        <v>554400</v>
      </c>
    </row>
    <row r="71" spans="1:10" ht="15" customHeight="1" x14ac:dyDescent="0.2">
      <c r="A71" s="20">
        <v>66</v>
      </c>
      <c r="B71" s="32" t="s">
        <v>45</v>
      </c>
      <c r="C71" s="22" t="s">
        <v>229</v>
      </c>
      <c r="D71" s="23" t="s">
        <v>78</v>
      </c>
      <c r="E71" s="24" t="s">
        <v>230</v>
      </c>
      <c r="F71" s="23" t="s">
        <v>55</v>
      </c>
      <c r="G71" s="25" t="s">
        <v>231</v>
      </c>
      <c r="H71" s="26">
        <v>660000</v>
      </c>
      <c r="I71" s="26">
        <f t="shared" si="0"/>
        <v>105600</v>
      </c>
      <c r="J71" s="26">
        <f t="shared" si="1"/>
        <v>554400</v>
      </c>
    </row>
    <row r="72" spans="1:10" ht="15" customHeight="1" x14ac:dyDescent="0.2">
      <c r="A72" s="20">
        <v>67</v>
      </c>
      <c r="B72" s="32" t="s">
        <v>45</v>
      </c>
      <c r="C72" s="22" t="s">
        <v>232</v>
      </c>
      <c r="D72" s="23" t="s">
        <v>78</v>
      </c>
      <c r="E72" s="24" t="s">
        <v>184</v>
      </c>
      <c r="F72" s="23" t="s">
        <v>233</v>
      </c>
      <c r="G72" s="25" t="s">
        <v>234</v>
      </c>
      <c r="H72" s="26">
        <v>660000</v>
      </c>
      <c r="I72" s="26">
        <f t="shared" si="0"/>
        <v>105600</v>
      </c>
      <c r="J72" s="26">
        <f t="shared" si="1"/>
        <v>554400</v>
      </c>
    </row>
    <row r="73" spans="1:10" ht="15" customHeight="1" x14ac:dyDescent="0.2">
      <c r="A73" s="20">
        <v>68</v>
      </c>
      <c r="B73" s="32" t="s">
        <v>45</v>
      </c>
      <c r="C73" s="22" t="s">
        <v>235</v>
      </c>
      <c r="D73" s="23" t="s">
        <v>78</v>
      </c>
      <c r="E73" s="23" t="s">
        <v>236</v>
      </c>
      <c r="F73" s="23" t="s">
        <v>237</v>
      </c>
      <c r="G73" s="25" t="s">
        <v>238</v>
      </c>
      <c r="H73" s="26">
        <v>660000</v>
      </c>
      <c r="I73" s="26">
        <f t="shared" ref="I73:I80" si="2">H73*16/100</f>
        <v>105600</v>
      </c>
      <c r="J73" s="26">
        <f t="shared" ref="J73:J80" si="3">H73-I73</f>
        <v>554400</v>
      </c>
    </row>
    <row r="74" spans="1:10" ht="15" customHeight="1" x14ac:dyDescent="0.2">
      <c r="A74" s="20">
        <v>69</v>
      </c>
      <c r="B74" s="30" t="s">
        <v>45</v>
      </c>
      <c r="C74" s="22">
        <v>4833037</v>
      </c>
      <c r="D74" s="23" t="s">
        <v>46</v>
      </c>
      <c r="E74" s="24" t="s">
        <v>239</v>
      </c>
      <c r="F74" s="23" t="s">
        <v>240</v>
      </c>
      <c r="G74" s="28" t="s">
        <v>241</v>
      </c>
      <c r="H74" s="26">
        <v>660000</v>
      </c>
      <c r="I74" s="26">
        <f t="shared" si="2"/>
        <v>105600</v>
      </c>
      <c r="J74" s="26">
        <f t="shared" si="3"/>
        <v>554400</v>
      </c>
    </row>
    <row r="75" spans="1:10" ht="15" customHeight="1" x14ac:dyDescent="0.2">
      <c r="A75" s="20">
        <v>70</v>
      </c>
      <c r="B75" s="30" t="s">
        <v>45</v>
      </c>
      <c r="C75" s="22" t="s">
        <v>242</v>
      </c>
      <c r="D75" s="23" t="s">
        <v>78</v>
      </c>
      <c r="E75" s="24" t="s">
        <v>243</v>
      </c>
      <c r="F75" s="23" t="s">
        <v>244</v>
      </c>
      <c r="G75" s="25" t="s">
        <v>245</v>
      </c>
      <c r="H75" s="26">
        <v>660000</v>
      </c>
      <c r="I75" s="26">
        <f t="shared" si="2"/>
        <v>105600</v>
      </c>
      <c r="J75" s="26">
        <f t="shared" si="3"/>
        <v>554400</v>
      </c>
    </row>
    <row r="76" spans="1:10" ht="15" customHeight="1" x14ac:dyDescent="0.2">
      <c r="A76" s="20">
        <v>71</v>
      </c>
      <c r="B76" s="30" t="s">
        <v>45</v>
      </c>
      <c r="C76" s="22">
        <v>3758162</v>
      </c>
      <c r="D76" s="23" t="s">
        <v>246</v>
      </c>
      <c r="E76" s="24" t="s">
        <v>247</v>
      </c>
      <c r="F76" s="40" t="s">
        <v>248</v>
      </c>
      <c r="G76" s="25" t="s">
        <v>249</v>
      </c>
      <c r="H76" s="26">
        <v>660000</v>
      </c>
      <c r="I76" s="26">
        <f t="shared" si="2"/>
        <v>105600</v>
      </c>
      <c r="J76" s="26">
        <f t="shared" si="3"/>
        <v>554400</v>
      </c>
    </row>
    <row r="77" spans="1:10" ht="15" customHeight="1" x14ac:dyDescent="0.2">
      <c r="A77" s="20">
        <v>72</v>
      </c>
      <c r="B77" s="32" t="s">
        <v>45</v>
      </c>
      <c r="C77" s="22">
        <v>6943109</v>
      </c>
      <c r="D77" s="23" t="s">
        <v>129</v>
      </c>
      <c r="E77" s="24" t="s">
        <v>250</v>
      </c>
      <c r="F77" s="23" t="s">
        <v>251</v>
      </c>
      <c r="G77" s="25">
        <v>1089957007</v>
      </c>
      <c r="H77" s="26">
        <v>660000</v>
      </c>
      <c r="I77" s="26">
        <f t="shared" si="2"/>
        <v>105600</v>
      </c>
      <c r="J77" s="26">
        <f t="shared" si="3"/>
        <v>554400</v>
      </c>
    </row>
    <row r="78" spans="1:10" ht="15" customHeight="1" x14ac:dyDescent="0.2">
      <c r="A78" s="20">
        <v>73</v>
      </c>
      <c r="B78" s="30" t="s">
        <v>45</v>
      </c>
      <c r="C78" s="22">
        <v>4289526</v>
      </c>
      <c r="D78" s="23" t="s">
        <v>78</v>
      </c>
      <c r="E78" s="24" t="s">
        <v>252</v>
      </c>
      <c r="F78" s="41" t="s">
        <v>253</v>
      </c>
      <c r="G78" s="25" t="s">
        <v>254</v>
      </c>
      <c r="H78" s="26">
        <v>660000</v>
      </c>
      <c r="I78" s="26">
        <f t="shared" si="2"/>
        <v>105600</v>
      </c>
      <c r="J78" s="26">
        <f t="shared" si="3"/>
        <v>554400</v>
      </c>
    </row>
    <row r="79" spans="1:10" ht="15" customHeight="1" x14ac:dyDescent="0.2">
      <c r="A79" s="20">
        <v>74</v>
      </c>
      <c r="B79" s="32" t="s">
        <v>45</v>
      </c>
      <c r="C79" s="22">
        <v>5496311</v>
      </c>
      <c r="D79" s="23" t="s">
        <v>78</v>
      </c>
      <c r="E79" s="24" t="s">
        <v>255</v>
      </c>
      <c r="F79" s="23" t="s">
        <v>256</v>
      </c>
      <c r="G79" s="25" t="s">
        <v>257</v>
      </c>
      <c r="H79" s="26">
        <v>660000</v>
      </c>
      <c r="I79" s="26">
        <f t="shared" si="2"/>
        <v>105600</v>
      </c>
      <c r="J79" s="26">
        <f t="shared" si="3"/>
        <v>554400</v>
      </c>
    </row>
    <row r="80" spans="1:10" ht="15" customHeight="1" x14ac:dyDescent="0.2">
      <c r="A80" s="20">
        <v>75</v>
      </c>
      <c r="B80" s="32" t="s">
        <v>45</v>
      </c>
      <c r="C80" s="33">
        <v>4978645</v>
      </c>
      <c r="D80" s="34" t="s">
        <v>129</v>
      </c>
      <c r="E80" s="24" t="s">
        <v>258</v>
      </c>
      <c r="F80" s="34" t="s">
        <v>259</v>
      </c>
      <c r="G80" s="35" t="s">
        <v>260</v>
      </c>
      <c r="H80" s="42">
        <v>660000</v>
      </c>
      <c r="I80" s="42">
        <f t="shared" si="2"/>
        <v>105600</v>
      </c>
      <c r="J80" s="42">
        <f t="shared" si="3"/>
        <v>554400</v>
      </c>
    </row>
    <row r="81" spans="1:10" ht="15" customHeight="1" x14ac:dyDescent="0.2">
      <c r="A81" s="20">
        <v>76</v>
      </c>
      <c r="B81" s="43" t="s">
        <v>28</v>
      </c>
      <c r="C81" s="44">
        <v>3968173</v>
      </c>
      <c r="D81" s="45" t="s">
        <v>37</v>
      </c>
      <c r="E81" s="45" t="s">
        <v>261</v>
      </c>
      <c r="F81" s="45" t="s">
        <v>262</v>
      </c>
      <c r="G81" s="25" t="s">
        <v>263</v>
      </c>
      <c r="H81" s="46">
        <v>1860000</v>
      </c>
      <c r="I81" s="46">
        <f>H81*16/100</f>
        <v>297600</v>
      </c>
      <c r="J81" s="47">
        <f>H81-I81</f>
        <v>1562400</v>
      </c>
    </row>
    <row r="82" spans="1:10" ht="15" customHeight="1" x14ac:dyDescent="0.2">
      <c r="A82" s="20">
        <v>77</v>
      </c>
      <c r="B82" s="30" t="s">
        <v>45</v>
      </c>
      <c r="C82" s="26">
        <v>4809771</v>
      </c>
      <c r="D82" s="23" t="s">
        <v>119</v>
      </c>
      <c r="E82" s="24" t="s">
        <v>264</v>
      </c>
      <c r="F82" s="23" t="s">
        <v>265</v>
      </c>
      <c r="G82" s="25" t="s">
        <v>266</v>
      </c>
      <c r="H82" s="26">
        <v>660000</v>
      </c>
      <c r="I82" s="26">
        <f t="shared" ref="I82:I91" si="4">H82*16/100</f>
        <v>105600</v>
      </c>
      <c r="J82" s="48">
        <f t="shared" ref="J82:J91" si="5">H82-I82</f>
        <v>554400</v>
      </c>
    </row>
    <row r="83" spans="1:10" ht="15" customHeight="1" x14ac:dyDescent="0.2">
      <c r="A83" s="20">
        <v>78</v>
      </c>
      <c r="B83" s="32" t="s">
        <v>45</v>
      </c>
      <c r="C83" s="49">
        <v>760121</v>
      </c>
      <c r="D83" s="50" t="s">
        <v>60</v>
      </c>
      <c r="E83" s="24" t="s">
        <v>267</v>
      </c>
      <c r="F83" s="34" t="s">
        <v>268</v>
      </c>
      <c r="G83" s="35" t="s">
        <v>269</v>
      </c>
      <c r="H83" s="26">
        <v>660000</v>
      </c>
      <c r="I83" s="26">
        <f t="shared" si="4"/>
        <v>105600</v>
      </c>
      <c r="J83" s="51">
        <f t="shared" si="5"/>
        <v>554400</v>
      </c>
    </row>
    <row r="84" spans="1:10" ht="15" customHeight="1" x14ac:dyDescent="0.2">
      <c r="A84" s="20">
        <v>79</v>
      </c>
      <c r="B84" s="32" t="s">
        <v>45</v>
      </c>
      <c r="C84" s="52">
        <v>4341714</v>
      </c>
      <c r="D84" s="23" t="s">
        <v>46</v>
      </c>
      <c r="E84" s="23" t="s">
        <v>270</v>
      </c>
      <c r="F84" s="23" t="s">
        <v>271</v>
      </c>
      <c r="G84" s="28" t="s">
        <v>272</v>
      </c>
      <c r="H84" s="26">
        <v>660000</v>
      </c>
      <c r="I84" s="26">
        <f t="shared" si="4"/>
        <v>105600</v>
      </c>
      <c r="J84" s="51">
        <f t="shared" si="5"/>
        <v>554400</v>
      </c>
    </row>
    <row r="85" spans="1:10" ht="15" customHeight="1" x14ac:dyDescent="0.2">
      <c r="A85" s="20">
        <v>80</v>
      </c>
      <c r="B85" s="32" t="s">
        <v>45</v>
      </c>
      <c r="C85" s="52">
        <v>3844421</v>
      </c>
      <c r="D85" s="23" t="s">
        <v>78</v>
      </c>
      <c r="E85" s="23" t="s">
        <v>270</v>
      </c>
      <c r="F85" s="23" t="s">
        <v>273</v>
      </c>
      <c r="G85" s="25" t="s">
        <v>274</v>
      </c>
      <c r="H85" s="26">
        <v>660000</v>
      </c>
      <c r="I85" s="26">
        <f t="shared" si="4"/>
        <v>105600</v>
      </c>
      <c r="J85" s="51">
        <f t="shared" si="5"/>
        <v>554400</v>
      </c>
    </row>
    <row r="86" spans="1:10" ht="15" customHeight="1" x14ac:dyDescent="0.2">
      <c r="A86" s="20">
        <v>81</v>
      </c>
      <c r="B86" s="32" t="s">
        <v>45</v>
      </c>
      <c r="C86" s="52">
        <v>4659857</v>
      </c>
      <c r="D86" s="23" t="s">
        <v>119</v>
      </c>
      <c r="E86" s="23" t="s">
        <v>275</v>
      </c>
      <c r="F86" s="23" t="s">
        <v>276</v>
      </c>
      <c r="G86" s="53" t="s">
        <v>277</v>
      </c>
      <c r="H86" s="26">
        <v>660000</v>
      </c>
      <c r="I86" s="26">
        <f t="shared" si="4"/>
        <v>105600</v>
      </c>
      <c r="J86" s="51">
        <f t="shared" si="5"/>
        <v>554400</v>
      </c>
    </row>
    <row r="87" spans="1:10" ht="15" customHeight="1" x14ac:dyDescent="0.2">
      <c r="A87" s="20">
        <v>82</v>
      </c>
      <c r="B87" s="32" t="s">
        <v>45</v>
      </c>
      <c r="C87" s="26">
        <v>6895054</v>
      </c>
      <c r="D87" s="23" t="s">
        <v>278</v>
      </c>
      <c r="E87" s="24" t="s">
        <v>279</v>
      </c>
      <c r="F87" s="23" t="s">
        <v>280</v>
      </c>
      <c r="G87" s="25" t="s">
        <v>281</v>
      </c>
      <c r="H87" s="26">
        <v>660000</v>
      </c>
      <c r="I87" s="26">
        <f t="shared" si="4"/>
        <v>105600</v>
      </c>
      <c r="J87" s="51">
        <f t="shared" si="5"/>
        <v>554400</v>
      </c>
    </row>
    <row r="88" spans="1:10" ht="15" customHeight="1" x14ac:dyDescent="0.2">
      <c r="A88" s="20">
        <v>83</v>
      </c>
      <c r="B88" s="32" t="s">
        <v>45</v>
      </c>
      <c r="C88" s="52">
        <v>3771708</v>
      </c>
      <c r="D88" s="23" t="s">
        <v>46</v>
      </c>
      <c r="E88" s="23" t="s">
        <v>282</v>
      </c>
      <c r="F88" s="23" t="s">
        <v>283</v>
      </c>
      <c r="G88" s="28" t="s">
        <v>284</v>
      </c>
      <c r="H88" s="26">
        <v>660000</v>
      </c>
      <c r="I88" s="26">
        <f t="shared" si="4"/>
        <v>105600</v>
      </c>
      <c r="J88" s="51">
        <f t="shared" si="5"/>
        <v>554400</v>
      </c>
    </row>
    <row r="89" spans="1:10" ht="15" customHeight="1" x14ac:dyDescent="0.2">
      <c r="A89" s="20">
        <v>84</v>
      </c>
      <c r="B89" s="32" t="s">
        <v>45</v>
      </c>
      <c r="C89" s="52">
        <v>4693229</v>
      </c>
      <c r="D89" s="23" t="s">
        <v>46</v>
      </c>
      <c r="E89" s="23" t="s">
        <v>285</v>
      </c>
      <c r="F89" s="23" t="s">
        <v>286</v>
      </c>
      <c r="G89" s="53" t="s">
        <v>287</v>
      </c>
      <c r="H89" s="26">
        <v>660000</v>
      </c>
      <c r="I89" s="26">
        <f t="shared" si="4"/>
        <v>105600</v>
      </c>
      <c r="J89" s="48">
        <f t="shared" si="5"/>
        <v>554400</v>
      </c>
    </row>
    <row r="90" spans="1:10" ht="15" customHeight="1" x14ac:dyDescent="0.2">
      <c r="A90" s="20">
        <v>85</v>
      </c>
      <c r="B90" s="32" t="s">
        <v>45</v>
      </c>
      <c r="C90" s="26">
        <v>4685045</v>
      </c>
      <c r="D90" s="23" t="s">
        <v>46</v>
      </c>
      <c r="E90" s="24" t="s">
        <v>288</v>
      </c>
      <c r="F90" s="23" t="s">
        <v>289</v>
      </c>
      <c r="G90" s="25" t="s">
        <v>290</v>
      </c>
      <c r="H90" s="26">
        <v>660000</v>
      </c>
      <c r="I90" s="26">
        <f t="shared" si="4"/>
        <v>105600</v>
      </c>
      <c r="J90" s="51">
        <f t="shared" si="5"/>
        <v>554400</v>
      </c>
    </row>
    <row r="91" spans="1:10" ht="15" customHeight="1" x14ac:dyDescent="0.2">
      <c r="A91" s="20">
        <v>86</v>
      </c>
      <c r="B91" s="32" t="s">
        <v>45</v>
      </c>
      <c r="C91" s="26">
        <v>3980293</v>
      </c>
      <c r="D91" s="23" t="s">
        <v>291</v>
      </c>
      <c r="E91" s="24" t="s">
        <v>292</v>
      </c>
      <c r="F91" s="23" t="s">
        <v>293</v>
      </c>
      <c r="G91" s="25" t="s">
        <v>294</v>
      </c>
      <c r="H91" s="26">
        <v>660000</v>
      </c>
      <c r="I91" s="26">
        <f t="shared" si="4"/>
        <v>105600</v>
      </c>
      <c r="J91" s="51">
        <f t="shared" si="5"/>
        <v>554400</v>
      </c>
    </row>
    <row r="92" spans="1:10" ht="15" customHeight="1" x14ac:dyDescent="0.2">
      <c r="A92" s="20">
        <v>87</v>
      </c>
      <c r="B92" s="54" t="s">
        <v>28</v>
      </c>
      <c r="C92" s="26">
        <v>2379587</v>
      </c>
      <c r="D92" s="40" t="s">
        <v>19</v>
      </c>
      <c r="E92" s="24" t="s">
        <v>295</v>
      </c>
      <c r="F92" s="23" t="s">
        <v>296</v>
      </c>
      <c r="G92" s="25" t="s">
        <v>297</v>
      </c>
      <c r="H92" s="26">
        <v>1200000</v>
      </c>
      <c r="I92" s="26">
        <f>H92*16/100</f>
        <v>192000</v>
      </c>
      <c r="J92" s="26">
        <f>H92-I92</f>
        <v>1008000</v>
      </c>
    </row>
    <row r="93" spans="1:10" ht="15" customHeight="1" x14ac:dyDescent="0.2">
      <c r="A93" s="20">
        <v>88</v>
      </c>
      <c r="B93" s="32" t="s">
        <v>45</v>
      </c>
      <c r="C93" s="26">
        <v>1551831</v>
      </c>
      <c r="D93" s="23" t="s">
        <v>60</v>
      </c>
      <c r="E93" s="23" t="s">
        <v>298</v>
      </c>
      <c r="F93" s="23" t="s">
        <v>299</v>
      </c>
      <c r="G93" s="28" t="s">
        <v>300</v>
      </c>
      <c r="H93" s="26">
        <v>660000</v>
      </c>
      <c r="I93" s="26">
        <f>H93*16/100</f>
        <v>105600</v>
      </c>
      <c r="J93" s="26">
        <f>H93-I93</f>
        <v>554400</v>
      </c>
    </row>
    <row r="94" spans="1:10" ht="15" customHeight="1" x14ac:dyDescent="0.2">
      <c r="A94" s="20">
        <v>89</v>
      </c>
      <c r="B94" s="32" t="s">
        <v>45</v>
      </c>
      <c r="C94" s="55">
        <v>4327656</v>
      </c>
      <c r="D94" s="56" t="s">
        <v>46</v>
      </c>
      <c r="E94" s="23" t="s">
        <v>301</v>
      </c>
      <c r="F94" s="23" t="s">
        <v>302</v>
      </c>
      <c r="G94" s="35" t="s">
        <v>303</v>
      </c>
      <c r="H94" s="26">
        <v>660000</v>
      </c>
      <c r="I94" s="55">
        <f>H94*16/100</f>
        <v>105600</v>
      </c>
      <c r="J94" s="55">
        <f>H94-I94</f>
        <v>554400</v>
      </c>
    </row>
    <row r="95" spans="1:10" ht="15" customHeight="1" x14ac:dyDescent="0.2">
      <c r="A95" s="20">
        <v>90</v>
      </c>
      <c r="B95" s="32" t="s">
        <v>45</v>
      </c>
      <c r="C95" s="55">
        <v>4345939</v>
      </c>
      <c r="D95" s="56" t="s">
        <v>46</v>
      </c>
      <c r="E95" s="23" t="s">
        <v>304</v>
      </c>
      <c r="F95" s="23" t="s">
        <v>305</v>
      </c>
      <c r="G95" s="35" t="s">
        <v>306</v>
      </c>
      <c r="H95" s="26">
        <v>660000</v>
      </c>
      <c r="I95" s="55">
        <f>H95*16/100</f>
        <v>105600</v>
      </c>
      <c r="J95" s="55">
        <f>H95-I95</f>
        <v>554400</v>
      </c>
    </row>
    <row r="96" spans="1:10" ht="15" customHeight="1" x14ac:dyDescent="0.2">
      <c r="A96" s="20">
        <v>91</v>
      </c>
      <c r="B96" s="54" t="s">
        <v>28</v>
      </c>
      <c r="C96" s="57">
        <v>4763259</v>
      </c>
      <c r="D96" s="23" t="s">
        <v>37</v>
      </c>
      <c r="E96" s="24" t="s">
        <v>307</v>
      </c>
      <c r="F96" s="23" t="s">
        <v>308</v>
      </c>
      <c r="G96" s="25" t="s">
        <v>309</v>
      </c>
      <c r="H96" s="26">
        <v>1200000</v>
      </c>
      <c r="I96" s="26">
        <f t="shared" ref="I96:I101" si="6">H96*16/100</f>
        <v>192000</v>
      </c>
      <c r="J96" s="48">
        <f t="shared" ref="J96:J101" si="7">H96-I96</f>
        <v>1008000</v>
      </c>
    </row>
    <row r="97" spans="1:10" ht="15" customHeight="1" x14ac:dyDescent="0.2">
      <c r="A97" s="20">
        <v>92</v>
      </c>
      <c r="B97" s="32" t="s">
        <v>45</v>
      </c>
      <c r="C97" s="55">
        <v>4175623</v>
      </c>
      <c r="D97" s="56" t="s">
        <v>46</v>
      </c>
      <c r="E97" s="23" t="s">
        <v>310</v>
      </c>
      <c r="F97" s="23" t="s">
        <v>311</v>
      </c>
      <c r="G97" s="35" t="s">
        <v>312</v>
      </c>
      <c r="H97" s="26">
        <v>660000</v>
      </c>
      <c r="I97" s="55">
        <f t="shared" si="6"/>
        <v>105600</v>
      </c>
      <c r="J97" s="51">
        <f t="shared" si="7"/>
        <v>554400</v>
      </c>
    </row>
    <row r="98" spans="1:10" ht="15" customHeight="1" x14ac:dyDescent="0.2">
      <c r="A98" s="20">
        <v>93</v>
      </c>
      <c r="B98" s="32" t="s">
        <v>45</v>
      </c>
      <c r="C98" s="55">
        <v>4789252</v>
      </c>
      <c r="D98" s="56" t="s">
        <v>46</v>
      </c>
      <c r="E98" s="23" t="s">
        <v>313</v>
      </c>
      <c r="F98" s="23" t="s">
        <v>314</v>
      </c>
      <c r="G98" s="35" t="s">
        <v>315</v>
      </c>
      <c r="H98" s="26">
        <v>660000</v>
      </c>
      <c r="I98" s="55">
        <f t="shared" si="6"/>
        <v>105600</v>
      </c>
      <c r="J98" s="51">
        <f t="shared" si="7"/>
        <v>554400</v>
      </c>
    </row>
    <row r="99" spans="1:10" ht="15" customHeight="1" x14ac:dyDescent="0.2">
      <c r="A99" s="20">
        <v>94</v>
      </c>
      <c r="B99" s="32" t="s">
        <v>45</v>
      </c>
      <c r="C99" s="55">
        <v>3981880</v>
      </c>
      <c r="D99" s="56" t="s">
        <v>46</v>
      </c>
      <c r="E99" s="23" t="s">
        <v>316</v>
      </c>
      <c r="F99" s="23" t="s">
        <v>317</v>
      </c>
      <c r="G99" s="35" t="s">
        <v>318</v>
      </c>
      <c r="H99" s="26">
        <v>660000</v>
      </c>
      <c r="I99" s="55">
        <f t="shared" si="6"/>
        <v>105600</v>
      </c>
      <c r="J99" s="51">
        <f t="shared" si="7"/>
        <v>554400</v>
      </c>
    </row>
    <row r="100" spans="1:10" ht="15" customHeight="1" x14ac:dyDescent="0.2">
      <c r="A100" s="20">
        <v>95</v>
      </c>
      <c r="B100" s="32" t="s">
        <v>45</v>
      </c>
      <c r="C100" s="58">
        <v>5986462</v>
      </c>
      <c r="D100" s="23" t="s">
        <v>78</v>
      </c>
      <c r="E100" s="23" t="s">
        <v>319</v>
      </c>
      <c r="F100" s="23" t="s">
        <v>320</v>
      </c>
      <c r="G100" s="53" t="s">
        <v>321</v>
      </c>
      <c r="H100" s="26">
        <v>660000</v>
      </c>
      <c r="I100" s="55">
        <f t="shared" si="6"/>
        <v>105600</v>
      </c>
      <c r="J100" s="51">
        <f t="shared" si="7"/>
        <v>554400</v>
      </c>
    </row>
    <row r="101" spans="1:10" ht="15" customHeight="1" x14ac:dyDescent="0.2">
      <c r="A101" s="20">
        <v>96</v>
      </c>
      <c r="B101" s="32" t="s">
        <v>45</v>
      </c>
      <c r="C101" s="26">
        <v>5069216</v>
      </c>
      <c r="D101" s="23" t="s">
        <v>78</v>
      </c>
      <c r="E101" s="23" t="s">
        <v>322</v>
      </c>
      <c r="F101" s="23" t="s">
        <v>323</v>
      </c>
      <c r="G101" s="53" t="s">
        <v>324</v>
      </c>
      <c r="H101" s="26">
        <v>660000</v>
      </c>
      <c r="I101" s="55">
        <f t="shared" si="6"/>
        <v>105600</v>
      </c>
      <c r="J101" s="51">
        <f t="shared" si="7"/>
        <v>554400</v>
      </c>
    </row>
    <row r="102" spans="1:10" ht="15" customHeight="1" x14ac:dyDescent="0.2">
      <c r="A102" s="20">
        <v>97</v>
      </c>
      <c r="B102" s="30" t="s">
        <v>45</v>
      </c>
      <c r="C102" s="26">
        <v>4966610</v>
      </c>
      <c r="D102" s="23" t="s">
        <v>325</v>
      </c>
      <c r="E102" s="23" t="s">
        <v>326</v>
      </c>
      <c r="F102" s="23" t="s">
        <v>327</v>
      </c>
      <c r="G102" s="53">
        <v>29040976607</v>
      </c>
      <c r="H102" s="26">
        <v>660000</v>
      </c>
      <c r="I102" s="59">
        <f>H102*16/100</f>
        <v>105600</v>
      </c>
      <c r="J102" s="60">
        <f>H102-I102</f>
        <v>554400</v>
      </c>
    </row>
    <row r="103" spans="1:10" ht="15" customHeight="1" x14ac:dyDescent="0.2">
      <c r="A103" s="20">
        <v>98</v>
      </c>
      <c r="B103" s="30" t="s">
        <v>45</v>
      </c>
      <c r="C103" s="61">
        <v>4905890</v>
      </c>
      <c r="D103" s="23" t="s">
        <v>46</v>
      </c>
      <c r="E103" s="23" t="s">
        <v>328</v>
      </c>
      <c r="F103" s="23" t="s">
        <v>329</v>
      </c>
      <c r="G103" s="31" t="s">
        <v>330</v>
      </c>
      <c r="H103" s="26">
        <v>660000</v>
      </c>
      <c r="I103" s="59">
        <f>H103*16/100</f>
        <v>105600</v>
      </c>
      <c r="J103" s="60">
        <f>H103-I103</f>
        <v>554400</v>
      </c>
    </row>
    <row r="104" spans="1:10" ht="15" customHeight="1" x14ac:dyDescent="0.2">
      <c r="A104" s="20">
        <v>99</v>
      </c>
      <c r="B104" s="30" t="s">
        <v>45</v>
      </c>
      <c r="C104" s="52">
        <v>5307397</v>
      </c>
      <c r="D104" s="23" t="s">
        <v>78</v>
      </c>
      <c r="E104" s="23" t="s">
        <v>331</v>
      </c>
      <c r="F104" s="40" t="s">
        <v>332</v>
      </c>
      <c r="G104" s="25" t="s">
        <v>333</v>
      </c>
      <c r="H104" s="26">
        <v>660000</v>
      </c>
      <c r="I104" s="62">
        <f>H104*16/100</f>
        <v>105600</v>
      </c>
      <c r="J104" s="60">
        <f>H104-I104</f>
        <v>554400</v>
      </c>
    </row>
    <row r="105" spans="1:10" ht="15" customHeight="1" x14ac:dyDescent="0.2">
      <c r="A105" s="20">
        <v>100</v>
      </c>
      <c r="B105" s="32" t="s">
        <v>45</v>
      </c>
      <c r="C105" s="26">
        <v>3562223</v>
      </c>
      <c r="D105" s="23" t="s">
        <v>74</v>
      </c>
      <c r="E105" s="23" t="s">
        <v>334</v>
      </c>
      <c r="F105" s="23" t="s">
        <v>335</v>
      </c>
      <c r="G105" s="53" t="s">
        <v>336</v>
      </c>
      <c r="H105" s="26">
        <v>660000</v>
      </c>
      <c r="I105" s="62">
        <f t="shared" ref="I105:I117" si="8">H105*16/100</f>
        <v>105600</v>
      </c>
      <c r="J105" s="63">
        <f t="shared" ref="J105:J117" si="9">H105-I105</f>
        <v>554400</v>
      </c>
    </row>
    <row r="106" spans="1:10" ht="15" customHeight="1" x14ac:dyDescent="0.2">
      <c r="A106" s="20">
        <v>101</v>
      </c>
      <c r="B106" s="30" t="s">
        <v>45</v>
      </c>
      <c r="C106" s="26">
        <v>3667326</v>
      </c>
      <c r="D106" s="23" t="s">
        <v>74</v>
      </c>
      <c r="E106" s="23" t="s">
        <v>337</v>
      </c>
      <c r="F106" s="23" t="s">
        <v>338</v>
      </c>
      <c r="G106" s="53">
        <v>29060665304</v>
      </c>
      <c r="H106" s="26">
        <v>660000</v>
      </c>
      <c r="I106" s="62">
        <f t="shared" si="8"/>
        <v>105600</v>
      </c>
      <c r="J106" s="63">
        <f t="shared" si="9"/>
        <v>554400</v>
      </c>
    </row>
    <row r="107" spans="1:10" ht="15" customHeight="1" x14ac:dyDescent="0.2">
      <c r="A107" s="20">
        <v>102</v>
      </c>
      <c r="B107" s="32" t="s">
        <v>45</v>
      </c>
      <c r="C107" s="26">
        <v>4044309</v>
      </c>
      <c r="D107" s="23" t="s">
        <v>46</v>
      </c>
      <c r="E107" s="23" t="s">
        <v>339</v>
      </c>
      <c r="F107" s="23" t="s">
        <v>340</v>
      </c>
      <c r="G107" s="53" t="s">
        <v>341</v>
      </c>
      <c r="H107" s="26">
        <v>660000</v>
      </c>
      <c r="I107" s="62">
        <f t="shared" si="8"/>
        <v>105600</v>
      </c>
      <c r="J107" s="63">
        <f t="shared" si="9"/>
        <v>554400</v>
      </c>
    </row>
    <row r="108" spans="1:10" ht="15" customHeight="1" x14ac:dyDescent="0.2">
      <c r="A108" s="20">
        <v>103</v>
      </c>
      <c r="B108" s="32" t="s">
        <v>45</v>
      </c>
      <c r="C108" s="26">
        <v>5347895</v>
      </c>
      <c r="D108" s="23" t="s">
        <v>208</v>
      </c>
      <c r="E108" s="23" t="s">
        <v>342</v>
      </c>
      <c r="F108" s="23" t="s">
        <v>343</v>
      </c>
      <c r="G108" s="53" t="s">
        <v>344</v>
      </c>
      <c r="H108" s="26">
        <v>660000</v>
      </c>
      <c r="I108" s="62">
        <f t="shared" si="8"/>
        <v>105600</v>
      </c>
      <c r="J108" s="63">
        <f t="shared" si="9"/>
        <v>554400</v>
      </c>
    </row>
    <row r="109" spans="1:10" ht="15" customHeight="1" x14ac:dyDescent="0.2">
      <c r="A109" s="20">
        <v>104</v>
      </c>
      <c r="B109" s="32" t="s">
        <v>45</v>
      </c>
      <c r="C109" s="26">
        <v>5184890</v>
      </c>
      <c r="D109" s="23" t="s">
        <v>208</v>
      </c>
      <c r="E109" s="23" t="s">
        <v>345</v>
      </c>
      <c r="F109" s="23" t="s">
        <v>346</v>
      </c>
      <c r="G109" s="53" t="s">
        <v>347</v>
      </c>
      <c r="H109" s="26">
        <v>660000</v>
      </c>
      <c r="I109" s="62">
        <f t="shared" si="8"/>
        <v>105600</v>
      </c>
      <c r="J109" s="63">
        <f t="shared" si="9"/>
        <v>554400</v>
      </c>
    </row>
    <row r="110" spans="1:10" ht="15" customHeight="1" x14ac:dyDescent="0.2">
      <c r="A110" s="20">
        <v>105</v>
      </c>
      <c r="B110" s="32" t="s">
        <v>45</v>
      </c>
      <c r="C110" s="26">
        <v>4455198</v>
      </c>
      <c r="D110" s="23" t="s">
        <v>78</v>
      </c>
      <c r="E110" s="23" t="s">
        <v>348</v>
      </c>
      <c r="F110" s="23" t="s">
        <v>349</v>
      </c>
      <c r="G110" s="53" t="s">
        <v>350</v>
      </c>
      <c r="H110" s="26">
        <v>660000</v>
      </c>
      <c r="I110" s="62">
        <f t="shared" si="8"/>
        <v>105600</v>
      </c>
      <c r="J110" s="63">
        <f t="shared" si="9"/>
        <v>554400</v>
      </c>
    </row>
    <row r="111" spans="1:10" ht="15" customHeight="1" x14ac:dyDescent="0.2">
      <c r="A111" s="20">
        <v>106</v>
      </c>
      <c r="B111" s="32" t="s">
        <v>45</v>
      </c>
      <c r="C111" s="26">
        <v>5793204</v>
      </c>
      <c r="D111" s="23" t="s">
        <v>78</v>
      </c>
      <c r="E111" s="23" t="s">
        <v>351</v>
      </c>
      <c r="F111" s="23" t="s">
        <v>352</v>
      </c>
      <c r="G111" s="28" t="s">
        <v>353</v>
      </c>
      <c r="H111" s="26">
        <v>660000</v>
      </c>
      <c r="I111" s="62">
        <f t="shared" si="8"/>
        <v>105600</v>
      </c>
      <c r="J111" s="63">
        <f t="shared" si="9"/>
        <v>554400</v>
      </c>
    </row>
    <row r="112" spans="1:10" ht="15" customHeight="1" x14ac:dyDescent="0.2">
      <c r="A112" s="20">
        <v>107</v>
      </c>
      <c r="B112" s="54" t="s">
        <v>28</v>
      </c>
      <c r="C112" s="64">
        <v>3999081</v>
      </c>
      <c r="D112" s="23" t="s">
        <v>354</v>
      </c>
      <c r="E112" s="65" t="s">
        <v>355</v>
      </c>
      <c r="F112" s="66" t="s">
        <v>356</v>
      </c>
      <c r="G112" s="28" t="s">
        <v>357</v>
      </c>
      <c r="H112" s="26">
        <v>1200000</v>
      </c>
      <c r="I112" s="59">
        <f t="shared" si="8"/>
        <v>192000</v>
      </c>
      <c r="J112" s="60">
        <f t="shared" si="9"/>
        <v>1008000</v>
      </c>
    </row>
    <row r="113" spans="1:10" ht="15" customHeight="1" x14ac:dyDescent="0.2">
      <c r="A113" s="20">
        <v>108</v>
      </c>
      <c r="B113" s="32" t="s">
        <v>45</v>
      </c>
      <c r="C113" s="67">
        <v>4358918</v>
      </c>
      <c r="D113" s="56" t="s">
        <v>358</v>
      </c>
      <c r="E113" s="23" t="s">
        <v>359</v>
      </c>
      <c r="F113" s="66" t="s">
        <v>360</v>
      </c>
      <c r="G113" s="35" t="s">
        <v>361</v>
      </c>
      <c r="H113" s="26">
        <v>660000</v>
      </c>
      <c r="I113" s="59">
        <f t="shared" si="8"/>
        <v>105600</v>
      </c>
      <c r="J113" s="60">
        <f t="shared" si="9"/>
        <v>554400</v>
      </c>
    </row>
    <row r="114" spans="1:10" ht="15" customHeight="1" x14ac:dyDescent="0.2">
      <c r="A114" s="20">
        <v>109</v>
      </c>
      <c r="B114" s="32" t="s">
        <v>45</v>
      </c>
      <c r="C114" s="67">
        <v>4707991</v>
      </c>
      <c r="D114" s="56" t="s">
        <v>78</v>
      </c>
      <c r="E114" s="23" t="s">
        <v>362</v>
      </c>
      <c r="F114" s="68" t="s">
        <v>363</v>
      </c>
      <c r="G114" s="35" t="s">
        <v>364</v>
      </c>
      <c r="H114" s="26">
        <v>660000</v>
      </c>
      <c r="I114" s="59">
        <f t="shared" si="8"/>
        <v>105600</v>
      </c>
      <c r="J114" s="60">
        <f t="shared" si="9"/>
        <v>554400</v>
      </c>
    </row>
    <row r="115" spans="1:10" ht="15" customHeight="1" x14ac:dyDescent="0.2">
      <c r="A115" s="20">
        <v>110</v>
      </c>
      <c r="B115" s="30" t="s">
        <v>45</v>
      </c>
      <c r="C115" s="64">
        <v>4824851</v>
      </c>
      <c r="D115" s="23" t="s">
        <v>46</v>
      </c>
      <c r="E115" s="23" t="s">
        <v>365</v>
      </c>
      <c r="F115" s="68" t="s">
        <v>366</v>
      </c>
      <c r="G115" s="25" t="s">
        <v>367</v>
      </c>
      <c r="H115" s="26">
        <v>660000</v>
      </c>
      <c r="I115" s="59">
        <f t="shared" si="8"/>
        <v>105600</v>
      </c>
      <c r="J115" s="60">
        <f t="shared" si="9"/>
        <v>554400</v>
      </c>
    </row>
    <row r="116" spans="1:10" ht="15" customHeight="1" x14ac:dyDescent="0.2">
      <c r="A116" s="20">
        <v>111</v>
      </c>
      <c r="B116" s="30" t="s">
        <v>45</v>
      </c>
      <c r="C116" s="64">
        <v>4768982</v>
      </c>
      <c r="D116" s="23" t="s">
        <v>78</v>
      </c>
      <c r="E116" s="23" t="s">
        <v>368</v>
      </c>
      <c r="F116" s="68" t="s">
        <v>369</v>
      </c>
      <c r="G116" s="25" t="s">
        <v>370</v>
      </c>
      <c r="H116" s="26">
        <v>660000</v>
      </c>
      <c r="I116" s="59">
        <f t="shared" si="8"/>
        <v>105600</v>
      </c>
      <c r="J116" s="60">
        <f t="shared" si="9"/>
        <v>554400</v>
      </c>
    </row>
    <row r="117" spans="1:10" ht="15" customHeight="1" thickBot="1" x14ac:dyDescent="0.25">
      <c r="A117" s="20">
        <v>112</v>
      </c>
      <c r="B117" s="32" t="s">
        <v>45</v>
      </c>
      <c r="C117" s="69">
        <v>4876555</v>
      </c>
      <c r="D117" s="70" t="s">
        <v>78</v>
      </c>
      <c r="E117" s="71" t="s">
        <v>371</v>
      </c>
      <c r="F117" s="72" t="s">
        <v>372</v>
      </c>
      <c r="G117" s="73" t="s">
        <v>373</v>
      </c>
      <c r="H117" s="74">
        <v>660000</v>
      </c>
      <c r="I117" s="75">
        <f t="shared" si="8"/>
        <v>105600</v>
      </c>
      <c r="J117" s="76">
        <f t="shared" si="9"/>
        <v>554400</v>
      </c>
    </row>
    <row r="118" spans="1:10" ht="15" customHeight="1" thickBot="1" x14ac:dyDescent="0.25">
      <c r="A118" s="77" t="s">
        <v>374</v>
      </c>
      <c r="B118" s="78"/>
      <c r="C118" s="79"/>
      <c r="D118" s="79"/>
      <c r="E118" s="79"/>
      <c r="F118" s="79"/>
      <c r="G118" s="79"/>
      <c r="H118" s="80">
        <f>SUM(H6:H117)</f>
        <v>84120000</v>
      </c>
      <c r="I118" s="80">
        <f>SUM(I6:I117)</f>
        <v>13459200</v>
      </c>
      <c r="J118" s="80">
        <f>SUM(J6:J117)</f>
        <v>70660800</v>
      </c>
    </row>
  </sheetData>
  <mergeCells count="4">
    <mergeCell ref="A2:J2"/>
    <mergeCell ref="A3:J3"/>
    <mergeCell ref="A4:J4"/>
    <mergeCell ref="A118:G118"/>
  </mergeCells>
  <dataValidations count="4">
    <dataValidation allowBlank="1" showInputMessage="1" showErrorMessage="1" prompt="SIN SEPARADOR DE MILES" sqref="C103"/>
    <dataValidation allowBlank="1" showInputMessage="1" showErrorMessage="1" promptTitle="CAMPO OBLIGATORIO" prompt="NOMBRE/S: COMO ESTA EN LA C.I., EN MAYUSCULAS Y SIN ACENTOS!_x000a_" sqref="F74:F80 F63:F72"/>
    <dataValidation allowBlank="1" showInputMessage="1" showErrorMessage="1" promptTitle="CAMPO OBLIGATORIO" prompt="APELLIDO/S: COMO ESTA EN LA C.I., EN MAYUSCULAS Y SIN ACENTOS" sqref="E74:E80 E63:E72"/>
    <dataValidation allowBlank="1" showInputMessage="1" showErrorMessage="1" promptTitle="CAMPO OBLIGATORIO" prompt="Nº DOCUMENTO, SIN SEPARADOR DE MILES" sqref="C63:C80"/>
  </dataValidation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2:R100"/>
  <sheetViews>
    <sheetView showGridLines="0" topLeftCell="A5" zoomScaleNormal="100" workbookViewId="0">
      <selection activeCell="Q88" sqref="Q88"/>
    </sheetView>
  </sheetViews>
  <sheetFormatPr baseColWidth="10" defaultRowHeight="12.75" x14ac:dyDescent="0.2"/>
  <cols>
    <col min="1" max="1" width="5.5703125" style="81" customWidth="1"/>
    <col min="2" max="2" width="21.5703125" style="81" customWidth="1"/>
    <col min="3" max="3" width="11.5703125" style="81" bestFit="1" customWidth="1"/>
    <col min="4" max="4" width="18.42578125" style="81" bestFit="1" customWidth="1"/>
    <col min="5" max="5" width="25.140625" style="81" customWidth="1"/>
    <col min="6" max="6" width="23" style="81" customWidth="1"/>
    <col min="7" max="7" width="17.28515625" style="81" hidden="1" customWidth="1"/>
    <col min="8" max="8" width="16.5703125" style="81" customWidth="1"/>
    <col min="9" max="9" width="13.140625" style="81" customWidth="1"/>
    <col min="10" max="10" width="14.7109375" style="81" customWidth="1"/>
    <col min="11" max="12" width="11.42578125" style="81"/>
    <col min="13" max="14" width="0" style="81" hidden="1" customWidth="1"/>
    <col min="15" max="16384" width="11.42578125" style="81"/>
  </cols>
  <sheetData>
    <row r="2" spans="1:10" ht="13.5" thickBot="1" x14ac:dyDescent="0.25"/>
    <row r="3" spans="1:10" ht="13.5" thickBot="1" x14ac:dyDescent="0.25">
      <c r="A3" s="82" t="s">
        <v>375</v>
      </c>
      <c r="B3" s="83"/>
      <c r="C3" s="83"/>
      <c r="D3" s="83"/>
      <c r="E3" s="83"/>
      <c r="F3" s="83"/>
      <c r="G3" s="83"/>
      <c r="H3" s="83"/>
      <c r="I3" s="83"/>
      <c r="J3" s="84"/>
    </row>
    <row r="4" spans="1:10" ht="13.5" thickBot="1" x14ac:dyDescent="0.25">
      <c r="A4" s="108" t="s">
        <v>376</v>
      </c>
      <c r="B4" s="108"/>
      <c r="C4" s="108"/>
      <c r="D4" s="108"/>
      <c r="E4" s="108"/>
      <c r="F4" s="108"/>
      <c r="G4" s="108"/>
      <c r="H4" s="108"/>
      <c r="I4" s="108"/>
      <c r="J4" s="108"/>
    </row>
    <row r="5" spans="1:10" ht="15.75" customHeight="1" thickBot="1" x14ac:dyDescent="0.25">
      <c r="A5" s="82" t="s">
        <v>534</v>
      </c>
      <c r="B5" s="83"/>
      <c r="C5" s="83"/>
      <c r="D5" s="83"/>
      <c r="E5" s="83"/>
      <c r="F5" s="83"/>
      <c r="G5" s="83"/>
      <c r="H5" s="83"/>
      <c r="I5" s="83"/>
      <c r="J5" s="84"/>
    </row>
    <row r="6" spans="1:10" ht="40.5" customHeight="1" thickBot="1" x14ac:dyDescent="0.25">
      <c r="A6" s="202" t="s">
        <v>3</v>
      </c>
      <c r="B6" s="203" t="s">
        <v>4</v>
      </c>
      <c r="C6" s="204" t="s">
        <v>377</v>
      </c>
      <c r="D6" s="205" t="s">
        <v>6</v>
      </c>
      <c r="E6" s="205" t="s">
        <v>7</v>
      </c>
      <c r="F6" s="205" t="s">
        <v>8</v>
      </c>
      <c r="G6" s="204" t="s">
        <v>9</v>
      </c>
      <c r="H6" s="206" t="s">
        <v>10</v>
      </c>
      <c r="I6" s="206" t="s">
        <v>11</v>
      </c>
      <c r="J6" s="207" t="s">
        <v>12</v>
      </c>
    </row>
    <row r="7" spans="1:10" ht="15.75" x14ac:dyDescent="0.2">
      <c r="A7" s="96">
        <v>1</v>
      </c>
      <c r="B7" s="23" t="s">
        <v>378</v>
      </c>
      <c r="C7" s="58">
        <v>2295125</v>
      </c>
      <c r="D7" s="23" t="s">
        <v>379</v>
      </c>
      <c r="E7" s="23" t="s">
        <v>380</v>
      </c>
      <c r="F7" s="23" t="s">
        <v>381</v>
      </c>
      <c r="G7" s="31" t="s">
        <v>382</v>
      </c>
      <c r="H7" s="58">
        <v>2800000</v>
      </c>
      <c r="I7" s="58">
        <f>H7*16/100</f>
        <v>448000</v>
      </c>
      <c r="J7" s="58">
        <f>H7-I7</f>
        <v>2352000</v>
      </c>
    </row>
    <row r="8" spans="1:10" ht="15.75" x14ac:dyDescent="0.2">
      <c r="A8" s="97">
        <v>2</v>
      </c>
      <c r="B8" s="23" t="s">
        <v>383</v>
      </c>
      <c r="C8" s="58">
        <v>3666971</v>
      </c>
      <c r="D8" s="23" t="s">
        <v>384</v>
      </c>
      <c r="E8" s="23" t="s">
        <v>385</v>
      </c>
      <c r="F8" s="23" t="s">
        <v>386</v>
      </c>
      <c r="G8" s="31" t="s">
        <v>387</v>
      </c>
      <c r="H8" s="58">
        <v>1800000</v>
      </c>
      <c r="I8" s="58">
        <f t="shared" ref="I8:I21" si="0">H8*16/100</f>
        <v>288000</v>
      </c>
      <c r="J8" s="58">
        <f t="shared" ref="J8:J21" si="1">H8-I8</f>
        <v>1512000</v>
      </c>
    </row>
    <row r="9" spans="1:10" ht="15.75" x14ac:dyDescent="0.2">
      <c r="A9" s="97">
        <v>3</v>
      </c>
      <c r="B9" s="23" t="s">
        <v>388</v>
      </c>
      <c r="C9" s="58">
        <v>4370206</v>
      </c>
      <c r="D9" s="23" t="s">
        <v>389</v>
      </c>
      <c r="E9" s="23" t="s">
        <v>390</v>
      </c>
      <c r="F9" s="23" t="s">
        <v>391</v>
      </c>
      <c r="G9" s="98">
        <v>29074229006</v>
      </c>
      <c r="H9" s="58">
        <v>1200000</v>
      </c>
      <c r="I9" s="58">
        <f t="shared" si="0"/>
        <v>192000</v>
      </c>
      <c r="J9" s="58">
        <f t="shared" si="1"/>
        <v>1008000</v>
      </c>
    </row>
    <row r="10" spans="1:10" ht="15.75" x14ac:dyDescent="0.2">
      <c r="A10" s="96">
        <v>4</v>
      </c>
      <c r="B10" s="23" t="s">
        <v>396</v>
      </c>
      <c r="C10" s="58">
        <v>4274566</v>
      </c>
      <c r="D10" s="23" t="s">
        <v>397</v>
      </c>
      <c r="E10" s="23" t="s">
        <v>398</v>
      </c>
      <c r="F10" s="23" t="s">
        <v>366</v>
      </c>
      <c r="G10" s="31" t="s">
        <v>399</v>
      </c>
      <c r="H10" s="58">
        <v>660000</v>
      </c>
      <c r="I10" s="58">
        <f t="shared" si="0"/>
        <v>105600</v>
      </c>
      <c r="J10" s="58">
        <f t="shared" si="1"/>
        <v>554400</v>
      </c>
    </row>
    <row r="11" spans="1:10" ht="15.75" x14ac:dyDescent="0.2">
      <c r="A11" s="97">
        <v>5</v>
      </c>
      <c r="B11" s="23" t="s">
        <v>396</v>
      </c>
      <c r="C11" s="58">
        <v>6703218</v>
      </c>
      <c r="D11" s="23" t="s">
        <v>400</v>
      </c>
      <c r="E11" s="23" t="s">
        <v>401</v>
      </c>
      <c r="F11" s="23" t="s">
        <v>402</v>
      </c>
      <c r="G11" s="31">
        <v>29040974701</v>
      </c>
      <c r="H11" s="58">
        <v>660000</v>
      </c>
      <c r="I11" s="58">
        <f t="shared" si="0"/>
        <v>105600</v>
      </c>
      <c r="J11" s="58">
        <f t="shared" si="1"/>
        <v>554400</v>
      </c>
    </row>
    <row r="12" spans="1:10" ht="15.75" x14ac:dyDescent="0.2">
      <c r="A12" s="97">
        <v>6</v>
      </c>
      <c r="B12" s="23" t="s">
        <v>396</v>
      </c>
      <c r="C12" s="58">
        <v>7029778</v>
      </c>
      <c r="D12" s="23" t="s">
        <v>400</v>
      </c>
      <c r="E12" s="23" t="s">
        <v>403</v>
      </c>
      <c r="F12" s="23" t="s">
        <v>404</v>
      </c>
      <c r="G12" s="98">
        <v>19048891204</v>
      </c>
      <c r="H12" s="58">
        <v>660000</v>
      </c>
      <c r="I12" s="58">
        <f t="shared" si="0"/>
        <v>105600</v>
      </c>
      <c r="J12" s="58">
        <f t="shared" si="1"/>
        <v>554400</v>
      </c>
    </row>
    <row r="13" spans="1:10" ht="15.75" x14ac:dyDescent="0.2">
      <c r="A13" s="96">
        <v>7</v>
      </c>
      <c r="B13" s="23" t="s">
        <v>396</v>
      </c>
      <c r="C13" s="58">
        <v>2898319</v>
      </c>
      <c r="D13" s="23" t="s">
        <v>405</v>
      </c>
      <c r="E13" s="23" t="s">
        <v>406</v>
      </c>
      <c r="F13" s="23" t="s">
        <v>407</v>
      </c>
      <c r="G13" s="31" t="s">
        <v>408</v>
      </c>
      <c r="H13" s="58">
        <v>1000000</v>
      </c>
      <c r="I13" s="58">
        <f t="shared" si="0"/>
        <v>160000</v>
      </c>
      <c r="J13" s="58">
        <f t="shared" si="1"/>
        <v>840000</v>
      </c>
    </row>
    <row r="14" spans="1:10" ht="15.75" x14ac:dyDescent="0.2">
      <c r="A14" s="97">
        <v>8</v>
      </c>
      <c r="B14" s="23" t="s">
        <v>396</v>
      </c>
      <c r="C14" s="58">
        <v>2904275</v>
      </c>
      <c r="D14" s="23" t="s">
        <v>405</v>
      </c>
      <c r="E14" s="23" t="s">
        <v>409</v>
      </c>
      <c r="F14" s="23" t="s">
        <v>410</v>
      </c>
      <c r="G14" s="31" t="s">
        <v>411</v>
      </c>
      <c r="H14" s="58">
        <v>660000</v>
      </c>
      <c r="I14" s="58">
        <f t="shared" si="0"/>
        <v>105600</v>
      </c>
      <c r="J14" s="58">
        <f t="shared" si="1"/>
        <v>554400</v>
      </c>
    </row>
    <row r="15" spans="1:10" ht="15.75" x14ac:dyDescent="0.2">
      <c r="A15" s="97">
        <v>9</v>
      </c>
      <c r="B15" s="23" t="s">
        <v>396</v>
      </c>
      <c r="C15" s="58">
        <v>4052014</v>
      </c>
      <c r="D15" s="23" t="s">
        <v>412</v>
      </c>
      <c r="E15" s="23" t="s">
        <v>413</v>
      </c>
      <c r="F15" s="23" t="s">
        <v>414</v>
      </c>
      <c r="G15" s="31" t="s">
        <v>415</v>
      </c>
      <c r="H15" s="58">
        <v>660000</v>
      </c>
      <c r="I15" s="58">
        <f t="shared" si="0"/>
        <v>105600</v>
      </c>
      <c r="J15" s="58">
        <f t="shared" si="1"/>
        <v>554400</v>
      </c>
    </row>
    <row r="16" spans="1:10" ht="15.75" x14ac:dyDescent="0.2">
      <c r="A16" s="96">
        <v>10</v>
      </c>
      <c r="B16" s="23" t="s">
        <v>396</v>
      </c>
      <c r="C16" s="58">
        <v>4749573</v>
      </c>
      <c r="D16" s="23" t="s">
        <v>416</v>
      </c>
      <c r="E16" s="23" t="s">
        <v>417</v>
      </c>
      <c r="F16" s="23" t="s">
        <v>418</v>
      </c>
      <c r="G16" s="31">
        <v>29044878502</v>
      </c>
      <c r="H16" s="58">
        <v>1000000</v>
      </c>
      <c r="I16" s="58">
        <f t="shared" si="0"/>
        <v>160000</v>
      </c>
      <c r="J16" s="58">
        <f t="shared" si="1"/>
        <v>840000</v>
      </c>
    </row>
    <row r="17" spans="1:16" ht="15.75" x14ac:dyDescent="0.2">
      <c r="A17" s="97">
        <v>11</v>
      </c>
      <c r="B17" s="23" t="s">
        <v>396</v>
      </c>
      <c r="C17" s="58">
        <v>7051675</v>
      </c>
      <c r="D17" s="23" t="s">
        <v>419</v>
      </c>
      <c r="E17" s="23" t="s">
        <v>420</v>
      </c>
      <c r="F17" s="23" t="s">
        <v>421</v>
      </c>
      <c r="G17" s="31" t="s">
        <v>422</v>
      </c>
      <c r="H17" s="58">
        <v>1000000</v>
      </c>
      <c r="I17" s="58">
        <f t="shared" si="0"/>
        <v>160000</v>
      </c>
      <c r="J17" s="58">
        <f t="shared" si="1"/>
        <v>840000</v>
      </c>
    </row>
    <row r="18" spans="1:16" ht="15.75" x14ac:dyDescent="0.2">
      <c r="A18" s="97">
        <v>12</v>
      </c>
      <c r="B18" s="23" t="s">
        <v>396</v>
      </c>
      <c r="C18" s="58">
        <v>4919188</v>
      </c>
      <c r="D18" s="23" t="s">
        <v>423</v>
      </c>
      <c r="E18" s="23" t="s">
        <v>424</v>
      </c>
      <c r="F18" s="23" t="s">
        <v>425</v>
      </c>
      <c r="G18" s="31" t="s">
        <v>426</v>
      </c>
      <c r="H18" s="58">
        <v>660000</v>
      </c>
      <c r="I18" s="58">
        <f t="shared" si="0"/>
        <v>105600</v>
      </c>
      <c r="J18" s="58">
        <f t="shared" si="1"/>
        <v>554400</v>
      </c>
    </row>
    <row r="19" spans="1:16" s="99" customFormat="1" ht="15.75" x14ac:dyDescent="0.2">
      <c r="A19" s="96">
        <v>13</v>
      </c>
      <c r="B19" s="23" t="s">
        <v>396</v>
      </c>
      <c r="C19" s="58">
        <v>4722424</v>
      </c>
      <c r="D19" s="23" t="s">
        <v>427</v>
      </c>
      <c r="E19" s="23" t="s">
        <v>428</v>
      </c>
      <c r="F19" s="23" t="s">
        <v>429</v>
      </c>
      <c r="G19" s="31" t="s">
        <v>430</v>
      </c>
      <c r="H19" s="58">
        <v>660000</v>
      </c>
      <c r="I19" s="58">
        <f t="shared" si="0"/>
        <v>105600</v>
      </c>
      <c r="J19" s="58">
        <f t="shared" si="1"/>
        <v>554400</v>
      </c>
    </row>
    <row r="20" spans="1:16" ht="15.75" x14ac:dyDescent="0.2">
      <c r="A20" s="97">
        <v>14</v>
      </c>
      <c r="B20" s="23" t="s">
        <v>396</v>
      </c>
      <c r="C20" s="58">
        <v>2061736</v>
      </c>
      <c r="D20" s="23" t="s">
        <v>397</v>
      </c>
      <c r="E20" s="23" t="s">
        <v>431</v>
      </c>
      <c r="F20" s="23" t="s">
        <v>432</v>
      </c>
      <c r="G20" s="31" t="s">
        <v>433</v>
      </c>
      <c r="H20" s="58">
        <v>660000</v>
      </c>
      <c r="I20" s="58">
        <f t="shared" si="0"/>
        <v>105600</v>
      </c>
      <c r="J20" s="58">
        <f t="shared" si="1"/>
        <v>554400</v>
      </c>
    </row>
    <row r="21" spans="1:16" ht="15.75" x14ac:dyDescent="0.2">
      <c r="A21" s="97">
        <v>15</v>
      </c>
      <c r="B21" s="23" t="s">
        <v>396</v>
      </c>
      <c r="C21" s="58">
        <v>3861400</v>
      </c>
      <c r="D21" s="23" t="s">
        <v>419</v>
      </c>
      <c r="E21" s="23" t="s">
        <v>434</v>
      </c>
      <c r="F21" s="23" t="s">
        <v>435</v>
      </c>
      <c r="G21" s="31" t="s">
        <v>436</v>
      </c>
      <c r="H21" s="58">
        <v>660000</v>
      </c>
      <c r="I21" s="58">
        <f t="shared" si="0"/>
        <v>105600</v>
      </c>
      <c r="J21" s="58">
        <f t="shared" si="1"/>
        <v>554400</v>
      </c>
    </row>
    <row r="22" spans="1:16" ht="15.75" x14ac:dyDescent="0.2">
      <c r="A22" s="96">
        <v>16</v>
      </c>
      <c r="B22" s="23" t="s">
        <v>396</v>
      </c>
      <c r="C22" s="58">
        <v>6740841</v>
      </c>
      <c r="D22" s="23" t="s">
        <v>419</v>
      </c>
      <c r="E22" s="23" t="s">
        <v>437</v>
      </c>
      <c r="F22" s="23" t="s">
        <v>438</v>
      </c>
      <c r="G22" s="31" t="s">
        <v>439</v>
      </c>
      <c r="H22" s="58">
        <v>660000</v>
      </c>
      <c r="I22" s="58">
        <f>H22*16/100</f>
        <v>105600</v>
      </c>
      <c r="J22" s="58">
        <f>H22-I22</f>
        <v>554400</v>
      </c>
    </row>
    <row r="23" spans="1:16" ht="15.75" x14ac:dyDescent="0.2">
      <c r="A23" s="96">
        <v>17</v>
      </c>
      <c r="B23" s="23" t="str">
        <f>'[1]PN AGOSTO'!B24</f>
        <v>PERSONAL POLICIAL</v>
      </c>
      <c r="C23" s="58">
        <f>'[1]PN AGOSTO'!C24</f>
        <v>4523154</v>
      </c>
      <c r="D23" s="23" t="str">
        <f>'[1]PN AGOSTO'!D24</f>
        <v>S/O INSP. PS</v>
      </c>
      <c r="E23" s="23" t="str">
        <f>'[1]PN AGOSTO'!E24</f>
        <v>SARAVIA AYALA</v>
      </c>
      <c r="F23" s="23" t="str">
        <f>'[1]PN AGOSTO'!F24</f>
        <v>DAVID REINALDO</v>
      </c>
      <c r="G23" s="31">
        <f>'[1]PN AGOSTO'!G24</f>
        <v>29080006703</v>
      </c>
      <c r="H23" s="58">
        <f>'[1]PN AGOSTO'!H24</f>
        <v>1200000</v>
      </c>
      <c r="I23" s="58">
        <f>'[1]PN AGOSTO'!I24</f>
        <v>192000</v>
      </c>
      <c r="J23" s="58">
        <f>'[1]PN AGOSTO'!J24</f>
        <v>1008000</v>
      </c>
    </row>
    <row r="24" spans="1:16" ht="16.5" thickBot="1" x14ac:dyDescent="0.25">
      <c r="A24" s="96">
        <v>18</v>
      </c>
      <c r="B24" s="23" t="str">
        <f>'[1]PN AGOSTO'!B25</f>
        <v>PERSONAL POLICIAL</v>
      </c>
      <c r="C24" s="58">
        <f>'[1]PN AGOSTO'!C25</f>
        <v>4504940</v>
      </c>
      <c r="D24" s="23" t="str">
        <f>'[1]PN AGOSTO'!D25</f>
        <v>S/O INSP. PS</v>
      </c>
      <c r="E24" s="23" t="str">
        <f>'[1]PN AGOSTO'!E25</f>
        <v>BENITEZ FRANCO</v>
      </c>
      <c r="F24" s="23" t="str">
        <f>'[1]PN AGOSTO'!F25</f>
        <v>ANTONIO RAMON</v>
      </c>
      <c r="G24" s="31">
        <f>'[1]PN AGOSTO'!G25</f>
        <v>29080008709</v>
      </c>
      <c r="H24" s="58">
        <f>'[1]PN AGOSTO'!H25</f>
        <v>1200000</v>
      </c>
      <c r="I24" s="58">
        <f>'[1]PN AGOSTO'!I25</f>
        <v>192000</v>
      </c>
      <c r="J24" s="58">
        <f>'[1]PN AGOSTO'!J25</f>
        <v>1008000</v>
      </c>
    </row>
    <row r="25" spans="1:16" ht="26.25" customHeight="1" thickBot="1" x14ac:dyDescent="0.25">
      <c r="A25" s="100" t="s">
        <v>374</v>
      </c>
      <c r="B25" s="101"/>
      <c r="C25" s="101"/>
      <c r="D25" s="101"/>
      <c r="E25" s="101"/>
      <c r="F25" s="101"/>
      <c r="G25" s="102"/>
      <c r="H25" s="103">
        <f>SUM(H7:H24)</f>
        <v>17800000</v>
      </c>
      <c r="I25" s="103">
        <f>SUM(I7:I24)</f>
        <v>2848000</v>
      </c>
      <c r="J25" s="104">
        <f>SUM(J7:J24)</f>
        <v>14952000</v>
      </c>
      <c r="M25" s="105"/>
      <c r="O25" s="106"/>
      <c r="P25" s="107"/>
    </row>
    <row r="27" spans="1:16" ht="12.75" customHeight="1" x14ac:dyDescent="0.2">
      <c r="A27" s="108" t="s">
        <v>375</v>
      </c>
      <c r="B27" s="108"/>
      <c r="C27" s="108"/>
      <c r="D27" s="108"/>
      <c r="E27" s="108"/>
      <c r="F27" s="108"/>
      <c r="G27" s="108"/>
      <c r="H27" s="108"/>
      <c r="I27" s="108"/>
      <c r="J27" s="108"/>
    </row>
    <row r="28" spans="1:16" ht="12.75" customHeight="1" thickBot="1" x14ac:dyDescent="0.25">
      <c r="A28" s="108" t="s">
        <v>440</v>
      </c>
      <c r="B28" s="108"/>
      <c r="C28" s="108"/>
      <c r="D28" s="108"/>
      <c r="E28" s="108"/>
      <c r="F28" s="108"/>
      <c r="G28" s="108"/>
      <c r="H28" s="108"/>
      <c r="I28" s="108"/>
      <c r="J28" s="108"/>
    </row>
    <row r="29" spans="1:16" ht="43.5" customHeight="1" thickBot="1" x14ac:dyDescent="0.25">
      <c r="A29" s="109" t="s">
        <v>441</v>
      </c>
      <c r="B29" s="110" t="s">
        <v>4</v>
      </c>
      <c r="C29" s="111" t="s">
        <v>442</v>
      </c>
      <c r="D29" s="111" t="s">
        <v>6</v>
      </c>
      <c r="E29" s="111" t="s">
        <v>443</v>
      </c>
      <c r="F29" s="111" t="s">
        <v>444</v>
      </c>
      <c r="G29" s="111" t="s">
        <v>9</v>
      </c>
      <c r="H29" s="112" t="s">
        <v>10</v>
      </c>
      <c r="I29" s="112" t="s">
        <v>11</v>
      </c>
      <c r="J29" s="113" t="s">
        <v>12</v>
      </c>
    </row>
    <row r="30" spans="1:16" x14ac:dyDescent="0.2">
      <c r="A30" s="114">
        <v>1</v>
      </c>
      <c r="B30" s="115" t="s">
        <v>445</v>
      </c>
      <c r="C30" s="26">
        <v>4499783</v>
      </c>
      <c r="D30" s="23" t="s">
        <v>446</v>
      </c>
      <c r="E30" s="23" t="s">
        <v>447</v>
      </c>
      <c r="F30" s="23" t="s">
        <v>448</v>
      </c>
      <c r="G30" s="25" t="s">
        <v>449</v>
      </c>
      <c r="H30" s="116">
        <v>1600000</v>
      </c>
      <c r="I30" s="116">
        <f>H30*16/100</f>
        <v>256000</v>
      </c>
      <c r="J30" s="117">
        <f>H30-I30</f>
        <v>1344000</v>
      </c>
    </row>
    <row r="31" spans="1:16" x14ac:dyDescent="0.2">
      <c r="A31" s="118">
        <v>2</v>
      </c>
      <c r="B31" s="115" t="s">
        <v>388</v>
      </c>
      <c r="C31" s="61">
        <v>5004449</v>
      </c>
      <c r="D31" s="66" t="s">
        <v>450</v>
      </c>
      <c r="E31" s="66" t="s">
        <v>451</v>
      </c>
      <c r="F31" s="66" t="s">
        <v>452</v>
      </c>
      <c r="G31" s="25" t="s">
        <v>453</v>
      </c>
      <c r="H31" s="26">
        <v>1000000</v>
      </c>
      <c r="I31" s="26">
        <f>H31*16/100</f>
        <v>160000</v>
      </c>
      <c r="J31" s="64">
        <f>H31-I31</f>
        <v>840000</v>
      </c>
    </row>
    <row r="32" spans="1:16" ht="13.5" customHeight="1" x14ac:dyDescent="0.2">
      <c r="A32" s="118">
        <v>3</v>
      </c>
      <c r="B32" s="115" t="s">
        <v>396</v>
      </c>
      <c r="C32" s="119">
        <v>4781985</v>
      </c>
      <c r="D32" s="40" t="s">
        <v>454</v>
      </c>
      <c r="E32" s="23" t="s">
        <v>455</v>
      </c>
      <c r="F32" s="23" t="s">
        <v>456</v>
      </c>
      <c r="G32" s="25" t="s">
        <v>457</v>
      </c>
      <c r="H32" s="26">
        <v>660000</v>
      </c>
      <c r="I32" s="26">
        <f>H32*16/100</f>
        <v>105600</v>
      </c>
      <c r="J32" s="64">
        <f>H32-I32</f>
        <v>554400</v>
      </c>
      <c r="M32" s="105"/>
    </row>
    <row r="33" spans="1:18" x14ac:dyDescent="0.2">
      <c r="A33" s="118">
        <v>4</v>
      </c>
      <c r="B33" s="115" t="s">
        <v>396</v>
      </c>
      <c r="C33" s="119">
        <v>3874692</v>
      </c>
      <c r="D33" s="23" t="s">
        <v>412</v>
      </c>
      <c r="E33" s="23" t="s">
        <v>458</v>
      </c>
      <c r="F33" s="23" t="s">
        <v>459</v>
      </c>
      <c r="G33" s="28" t="s">
        <v>460</v>
      </c>
      <c r="H33" s="26">
        <v>660000</v>
      </c>
      <c r="I33" s="26">
        <f>H33*16/100</f>
        <v>105600</v>
      </c>
      <c r="J33" s="64">
        <f>H33-I33</f>
        <v>554400</v>
      </c>
    </row>
    <row r="34" spans="1:18" ht="13.5" thickBot="1" x14ac:dyDescent="0.25">
      <c r="A34" s="120">
        <v>5</v>
      </c>
      <c r="B34" s="115" t="s">
        <v>396</v>
      </c>
      <c r="C34" s="121">
        <v>4111219</v>
      </c>
      <c r="D34" s="70" t="s">
        <v>412</v>
      </c>
      <c r="E34" s="71" t="s">
        <v>461</v>
      </c>
      <c r="F34" s="71" t="s">
        <v>462</v>
      </c>
      <c r="G34" s="73" t="s">
        <v>463</v>
      </c>
      <c r="H34" s="74">
        <v>660000</v>
      </c>
      <c r="I34" s="74">
        <f>H34*16/100</f>
        <v>105600</v>
      </c>
      <c r="J34" s="122">
        <f>H34-I34</f>
        <v>554400</v>
      </c>
    </row>
    <row r="35" spans="1:18" ht="27" customHeight="1" thickBot="1" x14ac:dyDescent="0.25">
      <c r="A35" s="123" t="s">
        <v>374</v>
      </c>
      <c r="B35" s="124"/>
      <c r="C35" s="79"/>
      <c r="D35" s="79"/>
      <c r="E35" s="79"/>
      <c r="F35" s="79"/>
      <c r="G35" s="79"/>
      <c r="H35" s="125">
        <f>SUM(H30:H34)</f>
        <v>4580000</v>
      </c>
      <c r="I35" s="125">
        <f>SUM(I30:I34)</f>
        <v>732800</v>
      </c>
      <c r="J35" s="126">
        <f>SUM(J30:J34)</f>
        <v>3847200</v>
      </c>
    </row>
    <row r="37" spans="1:18" x14ac:dyDescent="0.2">
      <c r="R37" s="81" t="s">
        <v>464</v>
      </c>
    </row>
    <row r="38" spans="1:18" ht="12.75" customHeight="1" x14ac:dyDescent="0.2">
      <c r="A38" s="127" t="s">
        <v>375</v>
      </c>
      <c r="B38" s="127"/>
      <c r="C38" s="127"/>
      <c r="D38" s="127"/>
      <c r="E38" s="127"/>
      <c r="F38" s="127"/>
      <c r="G38" s="127"/>
      <c r="H38" s="127"/>
      <c r="I38" s="127"/>
      <c r="J38" s="127"/>
    </row>
    <row r="39" spans="1:18" ht="12.75" customHeight="1" x14ac:dyDescent="0.2">
      <c r="A39" s="108" t="s">
        <v>465</v>
      </c>
      <c r="B39" s="108"/>
      <c r="C39" s="108"/>
      <c r="D39" s="108"/>
      <c r="E39" s="108"/>
      <c r="F39" s="108"/>
      <c r="G39" s="108"/>
      <c r="H39" s="108"/>
      <c r="I39" s="108"/>
      <c r="J39" s="108"/>
    </row>
    <row r="40" spans="1:18" ht="13.5" thickBot="1" x14ac:dyDescent="0.25">
      <c r="A40" s="128"/>
      <c r="B40" s="128"/>
      <c r="C40" s="128"/>
      <c r="D40" s="128"/>
    </row>
    <row r="41" spans="1:18" ht="26.25" thickBot="1" x14ac:dyDescent="0.25">
      <c r="A41" s="129" t="s">
        <v>441</v>
      </c>
      <c r="B41" s="130" t="s">
        <v>4</v>
      </c>
      <c r="C41" s="131" t="s">
        <v>466</v>
      </c>
      <c r="D41" s="131" t="s">
        <v>6</v>
      </c>
      <c r="E41" s="131" t="s">
        <v>467</v>
      </c>
      <c r="F41" s="131" t="s">
        <v>468</v>
      </c>
      <c r="G41" s="131" t="s">
        <v>9</v>
      </c>
      <c r="H41" s="132" t="s">
        <v>10</v>
      </c>
      <c r="I41" s="132" t="s">
        <v>469</v>
      </c>
      <c r="J41" s="133" t="s">
        <v>12</v>
      </c>
    </row>
    <row r="42" spans="1:18" x14ac:dyDescent="0.2">
      <c r="A42" s="134">
        <v>1</v>
      </c>
      <c r="B42" s="135" t="s">
        <v>396</v>
      </c>
      <c r="C42" s="136">
        <v>3868673</v>
      </c>
      <c r="D42" s="137" t="s">
        <v>470</v>
      </c>
      <c r="E42" s="137" t="s">
        <v>471</v>
      </c>
      <c r="F42" s="137" t="s">
        <v>472</v>
      </c>
      <c r="G42" s="138" t="s">
        <v>473</v>
      </c>
      <c r="H42" s="116">
        <v>660000</v>
      </c>
      <c r="I42" s="139">
        <f>H42*16/100</f>
        <v>105600</v>
      </c>
      <c r="J42" s="140">
        <f>H42-I42</f>
        <v>554400</v>
      </c>
    </row>
    <row r="43" spans="1:18" ht="13.5" thickBot="1" x14ac:dyDescent="0.25">
      <c r="A43" s="141">
        <v>2</v>
      </c>
      <c r="B43" s="135" t="s">
        <v>396</v>
      </c>
      <c r="C43" s="142">
        <v>4027538</v>
      </c>
      <c r="D43" s="137" t="s">
        <v>470</v>
      </c>
      <c r="E43" s="70" t="s">
        <v>474</v>
      </c>
      <c r="F43" s="71" t="s">
        <v>475</v>
      </c>
      <c r="G43" s="73" t="s">
        <v>476</v>
      </c>
      <c r="H43" s="74">
        <v>660000</v>
      </c>
      <c r="I43" s="143">
        <f>H43*16/100</f>
        <v>105600</v>
      </c>
      <c r="J43" s="144">
        <f>H43-I43</f>
        <v>554400</v>
      </c>
    </row>
    <row r="44" spans="1:18" ht="24.75" customHeight="1" thickBot="1" x14ac:dyDescent="0.25">
      <c r="A44" s="123" t="s">
        <v>374</v>
      </c>
      <c r="B44" s="78"/>
      <c r="C44" s="145"/>
      <c r="D44" s="145"/>
      <c r="E44" s="79"/>
      <c r="F44" s="79"/>
      <c r="G44" s="79"/>
      <c r="H44" s="80">
        <f>SUM(H42:H43)</f>
        <v>1320000</v>
      </c>
      <c r="I44" s="146">
        <f>SUM(I42:I43)</f>
        <v>211200</v>
      </c>
      <c r="J44" s="147">
        <f>SUM(J42:J43)</f>
        <v>1108800</v>
      </c>
    </row>
    <row r="45" spans="1:18" x14ac:dyDescent="0.2">
      <c r="H45" s="148"/>
    </row>
    <row r="46" spans="1:18" ht="12.75" customHeight="1" x14ac:dyDescent="0.2">
      <c r="A46" s="108" t="s">
        <v>477</v>
      </c>
      <c r="B46" s="108"/>
      <c r="C46" s="108"/>
      <c r="D46" s="108"/>
      <c r="E46" s="108"/>
      <c r="F46" s="108"/>
      <c r="G46" s="108"/>
      <c r="H46" s="108"/>
      <c r="I46" s="108"/>
      <c r="J46" s="108"/>
    </row>
    <row r="47" spans="1:18" ht="13.5" thickBot="1" x14ac:dyDescent="0.25">
      <c r="A47" s="128"/>
      <c r="B47" s="128"/>
      <c r="C47" s="128"/>
      <c r="D47" s="128"/>
    </row>
    <row r="48" spans="1:18" ht="26.25" thickBot="1" x14ac:dyDescent="0.25">
      <c r="A48" s="129" t="s">
        <v>441</v>
      </c>
      <c r="B48" s="130" t="s">
        <v>4</v>
      </c>
      <c r="C48" s="131" t="s">
        <v>466</v>
      </c>
      <c r="D48" s="131" t="s">
        <v>6</v>
      </c>
      <c r="E48" s="131" t="s">
        <v>467</v>
      </c>
      <c r="F48" s="131" t="s">
        <v>468</v>
      </c>
      <c r="G48" s="131" t="s">
        <v>9</v>
      </c>
      <c r="H48" s="132" t="s">
        <v>10</v>
      </c>
      <c r="I48" s="132" t="s">
        <v>469</v>
      </c>
      <c r="J48" s="133" t="s">
        <v>12</v>
      </c>
    </row>
    <row r="49" spans="1:10" x14ac:dyDescent="0.2">
      <c r="A49" s="134">
        <v>1</v>
      </c>
      <c r="B49" s="135" t="s">
        <v>396</v>
      </c>
      <c r="C49" s="149">
        <v>3419373</v>
      </c>
      <c r="D49" s="137" t="s">
        <v>478</v>
      </c>
      <c r="E49" s="137" t="s">
        <v>479</v>
      </c>
      <c r="F49" s="137" t="s">
        <v>480</v>
      </c>
      <c r="G49" s="150" t="s">
        <v>481</v>
      </c>
      <c r="H49" s="116">
        <v>660000</v>
      </c>
      <c r="I49" s="117">
        <f>H49*16/100</f>
        <v>105600</v>
      </c>
      <c r="J49" s="117">
        <f>H49-I49</f>
        <v>554400</v>
      </c>
    </row>
    <row r="50" spans="1:10" x14ac:dyDescent="0.2">
      <c r="A50" s="98">
        <v>2</v>
      </c>
      <c r="B50" s="135" t="s">
        <v>396</v>
      </c>
      <c r="C50" s="119">
        <v>3478790</v>
      </c>
      <c r="D50" s="23" t="s">
        <v>405</v>
      </c>
      <c r="E50" s="23" t="s">
        <v>482</v>
      </c>
      <c r="F50" s="23" t="s">
        <v>483</v>
      </c>
      <c r="G50" s="25" t="s">
        <v>484</v>
      </c>
      <c r="H50" s="26">
        <v>660000</v>
      </c>
      <c r="I50" s="67">
        <f>H50*16/100</f>
        <v>105600</v>
      </c>
      <c r="J50" s="64">
        <f>H50-I50</f>
        <v>554400</v>
      </c>
    </row>
    <row r="51" spans="1:10" ht="13.5" thickBot="1" x14ac:dyDescent="0.25">
      <c r="A51" s="151">
        <v>3</v>
      </c>
      <c r="B51" s="135" t="s">
        <v>396</v>
      </c>
      <c r="C51" s="152">
        <v>4781761</v>
      </c>
      <c r="D51" s="71" t="s">
        <v>416</v>
      </c>
      <c r="E51" s="72" t="s">
        <v>485</v>
      </c>
      <c r="F51" s="72" t="s">
        <v>486</v>
      </c>
      <c r="G51" s="150" t="s">
        <v>487</v>
      </c>
      <c r="H51" s="74">
        <v>660000</v>
      </c>
      <c r="I51" s="153">
        <f>H51*16/100</f>
        <v>105600</v>
      </c>
      <c r="J51" s="122">
        <f>H51-I51</f>
        <v>554400</v>
      </c>
    </row>
    <row r="52" spans="1:10" ht="21" customHeight="1" thickBot="1" x14ac:dyDescent="0.25">
      <c r="A52" s="123" t="s">
        <v>374</v>
      </c>
      <c r="B52" s="124"/>
      <c r="C52" s="79"/>
      <c r="D52" s="79"/>
      <c r="E52" s="79"/>
      <c r="F52" s="79"/>
      <c r="G52" s="79"/>
      <c r="H52" s="80">
        <f>SUM(H49:H51)</f>
        <v>1980000</v>
      </c>
      <c r="I52" s="146">
        <f>SUM(I49:I51)</f>
        <v>316800</v>
      </c>
      <c r="J52" s="147">
        <f>SUM(J49:J51)</f>
        <v>1663200</v>
      </c>
    </row>
    <row r="53" spans="1:10" x14ac:dyDescent="0.2">
      <c r="H53" s="148"/>
    </row>
    <row r="54" spans="1:10" x14ac:dyDescent="0.2">
      <c r="A54" s="108" t="s">
        <v>488</v>
      </c>
      <c r="B54" s="108"/>
      <c r="C54" s="108"/>
      <c r="D54" s="108"/>
      <c r="E54" s="108"/>
      <c r="F54" s="108"/>
      <c r="G54" s="108"/>
      <c r="H54" s="108"/>
    </row>
    <row r="55" spans="1:10" ht="13.5" thickBot="1" x14ac:dyDescent="0.25">
      <c r="A55" s="128"/>
      <c r="B55" s="128"/>
      <c r="C55" s="128"/>
      <c r="D55" s="128"/>
    </row>
    <row r="56" spans="1:10" ht="39.75" customHeight="1" thickBot="1" x14ac:dyDescent="0.25">
      <c r="A56" s="129" t="s">
        <v>441</v>
      </c>
      <c r="B56" s="130" t="s">
        <v>4</v>
      </c>
      <c r="C56" s="131" t="s">
        <v>466</v>
      </c>
      <c r="D56" s="131" t="s">
        <v>6</v>
      </c>
      <c r="E56" s="131" t="s">
        <v>467</v>
      </c>
      <c r="F56" s="131" t="s">
        <v>468</v>
      </c>
      <c r="G56" s="131" t="s">
        <v>9</v>
      </c>
      <c r="H56" s="132" t="s">
        <v>489</v>
      </c>
      <c r="I56" s="132" t="s">
        <v>469</v>
      </c>
      <c r="J56" s="133" t="s">
        <v>12</v>
      </c>
    </row>
    <row r="57" spans="1:10" x14ac:dyDescent="0.2">
      <c r="A57" s="134">
        <v>1</v>
      </c>
      <c r="B57" s="154" t="s">
        <v>396</v>
      </c>
      <c r="C57" s="155">
        <v>4300341</v>
      </c>
      <c r="D57" s="137" t="s">
        <v>490</v>
      </c>
      <c r="E57" s="137" t="s">
        <v>491</v>
      </c>
      <c r="F57" s="137" t="s">
        <v>492</v>
      </c>
      <c r="G57" s="156" t="s">
        <v>493</v>
      </c>
      <c r="H57" s="116">
        <v>660000</v>
      </c>
      <c r="I57" s="157">
        <f>H57*16/100</f>
        <v>105600</v>
      </c>
      <c r="J57" s="140">
        <f>H57-I57</f>
        <v>554400</v>
      </c>
    </row>
    <row r="58" spans="1:10" x14ac:dyDescent="0.2">
      <c r="A58" s="20">
        <v>2</v>
      </c>
      <c r="B58" s="158" t="s">
        <v>396</v>
      </c>
      <c r="C58" s="159">
        <v>5367205</v>
      </c>
      <c r="D58" s="160" t="s">
        <v>494</v>
      </c>
      <c r="E58" s="161" t="s">
        <v>495</v>
      </c>
      <c r="F58" s="161" t="s">
        <v>496</v>
      </c>
      <c r="G58" s="162">
        <v>29060663201</v>
      </c>
      <c r="H58" s="163">
        <v>660000</v>
      </c>
      <c r="I58" s="164">
        <f>H58*16/100</f>
        <v>105600</v>
      </c>
      <c r="J58" s="165">
        <f>H58-I58</f>
        <v>554400</v>
      </c>
    </row>
    <row r="59" spans="1:10" ht="29.25" customHeight="1" thickBot="1" x14ac:dyDescent="0.25">
      <c r="A59" s="77" t="s">
        <v>374</v>
      </c>
      <c r="B59" s="78"/>
      <c r="C59" s="145"/>
      <c r="D59" s="145"/>
      <c r="E59" s="145"/>
      <c r="F59" s="145"/>
      <c r="G59" s="145"/>
      <c r="H59" s="166">
        <f>SUM(H57:H58)</f>
        <v>1320000</v>
      </c>
      <c r="I59" s="167">
        <f>SUM(I57:I58)</f>
        <v>211200</v>
      </c>
      <c r="J59" s="168">
        <f>SUM(J57:J58)</f>
        <v>1108800</v>
      </c>
    </row>
    <row r="60" spans="1:10" x14ac:dyDescent="0.2">
      <c r="A60" s="128"/>
      <c r="B60" s="128"/>
      <c r="C60" s="128"/>
      <c r="D60" s="128"/>
    </row>
    <row r="61" spans="1:10" x14ac:dyDescent="0.2">
      <c r="A61" s="108" t="s">
        <v>497</v>
      </c>
      <c r="B61" s="108"/>
      <c r="C61" s="108"/>
      <c r="D61" s="108"/>
      <c r="E61" s="108"/>
      <c r="F61" s="108"/>
      <c r="G61" s="108"/>
      <c r="H61" s="108"/>
    </row>
    <row r="62" spans="1:10" ht="13.5" thickBot="1" x14ac:dyDescent="0.25">
      <c r="A62" s="128"/>
      <c r="B62" s="128"/>
      <c r="C62" s="128"/>
      <c r="D62" s="128"/>
    </row>
    <row r="63" spans="1:10" ht="38.25" customHeight="1" thickBot="1" x14ac:dyDescent="0.25">
      <c r="A63" s="129" t="s">
        <v>441</v>
      </c>
      <c r="B63" s="130" t="s">
        <v>4</v>
      </c>
      <c r="C63" s="131" t="s">
        <v>466</v>
      </c>
      <c r="D63" s="131" t="s">
        <v>6</v>
      </c>
      <c r="E63" s="131" t="s">
        <v>467</v>
      </c>
      <c r="F63" s="131" t="s">
        <v>468</v>
      </c>
      <c r="G63" s="131" t="s">
        <v>9</v>
      </c>
      <c r="H63" s="132" t="s">
        <v>10</v>
      </c>
      <c r="I63" s="132" t="s">
        <v>469</v>
      </c>
      <c r="J63" s="133" t="s">
        <v>12</v>
      </c>
    </row>
    <row r="64" spans="1:10" x14ac:dyDescent="0.2">
      <c r="A64" s="134">
        <v>1</v>
      </c>
      <c r="B64" s="135" t="s">
        <v>396</v>
      </c>
      <c r="C64" s="155">
        <v>5004578</v>
      </c>
      <c r="D64" s="137" t="s">
        <v>498</v>
      </c>
      <c r="E64" s="137" t="s">
        <v>499</v>
      </c>
      <c r="F64" s="137" t="s">
        <v>500</v>
      </c>
      <c r="G64" s="169" t="s">
        <v>501</v>
      </c>
      <c r="H64" s="116">
        <v>660000</v>
      </c>
      <c r="I64" s="139">
        <f>H64*16/100</f>
        <v>105600</v>
      </c>
      <c r="J64" s="140">
        <f>H64-I64</f>
        <v>554400</v>
      </c>
    </row>
    <row r="65" spans="1:10" ht="13.5" thickBot="1" x14ac:dyDescent="0.25">
      <c r="A65" s="170">
        <v>2</v>
      </c>
      <c r="B65" s="135" t="s">
        <v>396</v>
      </c>
      <c r="C65" s="171">
        <v>6634569</v>
      </c>
      <c r="D65" s="172" t="s">
        <v>502</v>
      </c>
      <c r="E65" s="172" t="s">
        <v>503</v>
      </c>
      <c r="F65" s="172" t="s">
        <v>504</v>
      </c>
      <c r="G65" s="169" t="s">
        <v>505</v>
      </c>
      <c r="H65" s="173">
        <v>660000</v>
      </c>
      <c r="I65" s="174">
        <f>H65*16/100</f>
        <v>105600</v>
      </c>
      <c r="J65" s="140">
        <f>H65-I65</f>
        <v>554400</v>
      </c>
    </row>
    <row r="66" spans="1:10" ht="32.25" customHeight="1" thickBot="1" x14ac:dyDescent="0.25">
      <c r="A66" s="123" t="s">
        <v>374</v>
      </c>
      <c r="B66" s="124"/>
      <c r="C66" s="79"/>
      <c r="D66" s="79"/>
      <c r="E66" s="79"/>
      <c r="F66" s="79"/>
      <c r="G66" s="79"/>
      <c r="H66" s="80">
        <f>H64+H65</f>
        <v>1320000</v>
      </c>
      <c r="I66" s="175">
        <f>I64+I65</f>
        <v>211200</v>
      </c>
      <c r="J66" s="176">
        <f>J64+J65</f>
        <v>1108800</v>
      </c>
    </row>
    <row r="67" spans="1:10" x14ac:dyDescent="0.2">
      <c r="A67" s="128"/>
      <c r="B67" s="128"/>
      <c r="C67" s="128"/>
      <c r="D67" s="128"/>
    </row>
    <row r="68" spans="1:10" x14ac:dyDescent="0.2">
      <c r="A68" s="108" t="s">
        <v>506</v>
      </c>
      <c r="B68" s="108"/>
      <c r="C68" s="108"/>
      <c r="D68" s="108"/>
      <c r="E68" s="108"/>
      <c r="F68" s="108"/>
      <c r="G68" s="108"/>
      <c r="H68" s="108"/>
    </row>
    <row r="69" spans="1:10" ht="13.5" thickBot="1" x14ac:dyDescent="0.25">
      <c r="A69" s="128"/>
      <c r="B69" s="128"/>
      <c r="C69" s="128"/>
      <c r="D69" s="128"/>
    </row>
    <row r="70" spans="1:10" ht="42.75" customHeight="1" thickBot="1" x14ac:dyDescent="0.25">
      <c r="A70" s="129" t="s">
        <v>441</v>
      </c>
      <c r="B70" s="130" t="s">
        <v>4</v>
      </c>
      <c r="C70" s="131" t="s">
        <v>466</v>
      </c>
      <c r="D70" s="131" t="s">
        <v>6</v>
      </c>
      <c r="E70" s="131" t="s">
        <v>467</v>
      </c>
      <c r="F70" s="131" t="s">
        <v>468</v>
      </c>
      <c r="G70" s="131" t="s">
        <v>9</v>
      </c>
      <c r="H70" s="132" t="s">
        <v>489</v>
      </c>
      <c r="I70" s="132" t="s">
        <v>469</v>
      </c>
      <c r="J70" s="133" t="s">
        <v>12</v>
      </c>
    </row>
    <row r="71" spans="1:10" x14ac:dyDescent="0.2">
      <c r="A71" s="177">
        <v>1</v>
      </c>
      <c r="B71" s="135" t="s">
        <v>396</v>
      </c>
      <c r="C71" s="155">
        <v>4543523</v>
      </c>
      <c r="D71" s="178" t="s">
        <v>416</v>
      </c>
      <c r="E71" s="178" t="s">
        <v>507</v>
      </c>
      <c r="F71" s="137" t="s">
        <v>508</v>
      </c>
      <c r="G71" s="179" t="s">
        <v>509</v>
      </c>
      <c r="H71" s="116">
        <v>660000</v>
      </c>
      <c r="I71" s="139">
        <f>H71*16/100</f>
        <v>105600</v>
      </c>
      <c r="J71" s="140">
        <f>H71-I71</f>
        <v>554400</v>
      </c>
    </row>
    <row r="72" spans="1:10" ht="13.5" thickBot="1" x14ac:dyDescent="0.25">
      <c r="A72" s="141">
        <v>2</v>
      </c>
      <c r="B72" s="135" t="s">
        <v>396</v>
      </c>
      <c r="C72" s="180">
        <v>4582926</v>
      </c>
      <c r="D72" s="178" t="s">
        <v>416</v>
      </c>
      <c r="E72" s="70" t="s">
        <v>510</v>
      </c>
      <c r="F72" s="71" t="s">
        <v>511</v>
      </c>
      <c r="G72" s="181" t="s">
        <v>512</v>
      </c>
      <c r="H72" s="74">
        <v>660000</v>
      </c>
      <c r="I72" s="143">
        <f>H72*16/100</f>
        <v>105600</v>
      </c>
      <c r="J72" s="144">
        <f>H72-I72</f>
        <v>554400</v>
      </c>
    </row>
    <row r="73" spans="1:10" ht="26.25" customHeight="1" thickBot="1" x14ac:dyDescent="0.25">
      <c r="A73" s="123" t="s">
        <v>374</v>
      </c>
      <c r="B73" s="124"/>
      <c r="C73" s="79"/>
      <c r="D73" s="79"/>
      <c r="E73" s="79"/>
      <c r="F73" s="79"/>
      <c r="G73" s="79"/>
      <c r="H73" s="80">
        <f>SUM(H71:H72)</f>
        <v>1320000</v>
      </c>
      <c r="I73" s="175">
        <f>SUM(I71:I72)</f>
        <v>211200</v>
      </c>
      <c r="J73" s="176">
        <f>SUM(J71:J72)</f>
        <v>1108800</v>
      </c>
    </row>
    <row r="74" spans="1:10" x14ac:dyDescent="0.2">
      <c r="A74" s="128"/>
      <c r="B74" s="128"/>
      <c r="C74" s="128"/>
      <c r="D74" s="128"/>
    </row>
    <row r="75" spans="1:10" ht="12.75" customHeight="1" x14ac:dyDescent="0.2">
      <c r="A75" s="108" t="s">
        <v>513</v>
      </c>
      <c r="B75" s="108"/>
      <c r="C75" s="108"/>
      <c r="D75" s="108"/>
      <c r="E75" s="108"/>
      <c r="F75" s="108"/>
      <c r="G75" s="108"/>
      <c r="H75" s="108"/>
      <c r="I75" s="108"/>
      <c r="J75" s="108"/>
    </row>
    <row r="76" spans="1:10" ht="13.5" thickBot="1" x14ac:dyDescent="0.25">
      <c r="A76" s="128"/>
      <c r="B76" s="128"/>
      <c r="C76" s="128"/>
      <c r="D76" s="128"/>
    </row>
    <row r="77" spans="1:10" ht="49.5" customHeight="1" thickBot="1" x14ac:dyDescent="0.25">
      <c r="A77" s="129" t="s">
        <v>441</v>
      </c>
      <c r="B77" s="130" t="s">
        <v>4</v>
      </c>
      <c r="C77" s="131" t="s">
        <v>466</v>
      </c>
      <c r="D77" s="131" t="s">
        <v>6</v>
      </c>
      <c r="E77" s="131" t="s">
        <v>467</v>
      </c>
      <c r="F77" s="131" t="s">
        <v>468</v>
      </c>
      <c r="G77" s="131" t="s">
        <v>9</v>
      </c>
      <c r="H77" s="132" t="s">
        <v>10</v>
      </c>
      <c r="I77" s="132" t="s">
        <v>469</v>
      </c>
      <c r="J77" s="133" t="s">
        <v>12</v>
      </c>
    </row>
    <row r="78" spans="1:10" x14ac:dyDescent="0.2">
      <c r="A78" s="134">
        <v>1</v>
      </c>
      <c r="B78" s="135" t="s">
        <v>396</v>
      </c>
      <c r="C78" s="155">
        <v>4200968</v>
      </c>
      <c r="D78" s="137" t="s">
        <v>494</v>
      </c>
      <c r="E78" s="137" t="s">
        <v>514</v>
      </c>
      <c r="F78" s="137" t="s">
        <v>429</v>
      </c>
      <c r="G78" s="138" t="s">
        <v>515</v>
      </c>
      <c r="H78" s="116">
        <v>660000</v>
      </c>
      <c r="I78" s="139">
        <f>H78*16/100</f>
        <v>105600</v>
      </c>
      <c r="J78" s="182">
        <f>H78-I78</f>
        <v>554400</v>
      </c>
    </row>
    <row r="79" spans="1:10" ht="13.5" thickBot="1" x14ac:dyDescent="0.25">
      <c r="A79" s="183">
        <v>2</v>
      </c>
      <c r="B79" s="135" t="s">
        <v>396</v>
      </c>
      <c r="C79" s="121">
        <v>6553190</v>
      </c>
      <c r="D79" s="137" t="s">
        <v>516</v>
      </c>
      <c r="E79" s="71" t="s">
        <v>517</v>
      </c>
      <c r="F79" s="71" t="s">
        <v>518</v>
      </c>
      <c r="G79" s="184" t="s">
        <v>519</v>
      </c>
      <c r="H79" s="74">
        <v>660000</v>
      </c>
      <c r="I79" s="185">
        <f>H79*16/100</f>
        <v>105600</v>
      </c>
      <c r="J79" s="144">
        <f>H79-I79</f>
        <v>554400</v>
      </c>
    </row>
    <row r="80" spans="1:10" ht="27.75" customHeight="1" thickBot="1" x14ac:dyDescent="0.25">
      <c r="A80" s="123" t="s">
        <v>374</v>
      </c>
      <c r="B80" s="124"/>
      <c r="C80" s="79"/>
      <c r="D80" s="79"/>
      <c r="E80" s="79"/>
      <c r="F80" s="79"/>
      <c r="G80" s="79"/>
      <c r="H80" s="80">
        <f>SUM(H78:H79)</f>
        <v>1320000</v>
      </c>
      <c r="I80" s="175">
        <f>SUM(I78:I79)</f>
        <v>211200</v>
      </c>
      <c r="J80" s="176">
        <f>SUM(J74:J79)</f>
        <v>1108800</v>
      </c>
    </row>
    <row r="81" spans="1:10" x14ac:dyDescent="0.2">
      <c r="H81" s="148"/>
    </row>
    <row r="83" spans="1:10" ht="12.75" customHeight="1" x14ac:dyDescent="0.2">
      <c r="A83" s="108" t="s">
        <v>520</v>
      </c>
      <c r="B83" s="108"/>
      <c r="C83" s="108"/>
      <c r="D83" s="108"/>
      <c r="E83" s="108"/>
      <c r="F83" s="108"/>
      <c r="G83" s="108"/>
      <c r="H83" s="108"/>
      <c r="I83" s="108"/>
      <c r="J83" s="108"/>
    </row>
    <row r="84" spans="1:10" ht="13.5" thickBot="1" x14ac:dyDescent="0.25">
      <c r="A84" s="128"/>
      <c r="B84" s="128"/>
      <c r="C84" s="128"/>
      <c r="D84" s="128"/>
    </row>
    <row r="85" spans="1:10" ht="40.5" customHeight="1" thickBot="1" x14ac:dyDescent="0.25">
      <c r="A85" s="129" t="s">
        <v>441</v>
      </c>
      <c r="B85" s="130" t="s">
        <v>4</v>
      </c>
      <c r="C85" s="131" t="s">
        <v>466</v>
      </c>
      <c r="D85" s="131" t="s">
        <v>6</v>
      </c>
      <c r="E85" s="131" t="s">
        <v>467</v>
      </c>
      <c r="F85" s="131" t="s">
        <v>468</v>
      </c>
      <c r="G85" s="131" t="s">
        <v>9</v>
      </c>
      <c r="H85" s="132" t="s">
        <v>10</v>
      </c>
      <c r="I85" s="132" t="s">
        <v>469</v>
      </c>
      <c r="J85" s="133" t="s">
        <v>12</v>
      </c>
    </row>
    <row r="86" spans="1:10" x14ac:dyDescent="0.2">
      <c r="A86" s="134">
        <v>1</v>
      </c>
      <c r="B86" s="135" t="s">
        <v>396</v>
      </c>
      <c r="C86" s="149">
        <v>4605229</v>
      </c>
      <c r="D86" s="186" t="s">
        <v>521</v>
      </c>
      <c r="E86" s="137" t="s">
        <v>522</v>
      </c>
      <c r="F86" s="137" t="s">
        <v>523</v>
      </c>
      <c r="G86" s="138" t="s">
        <v>524</v>
      </c>
      <c r="H86" s="116">
        <v>660000</v>
      </c>
      <c r="I86" s="187">
        <f>H86*16/100</f>
        <v>105600</v>
      </c>
      <c r="J86" s="187">
        <f>H86-I86</f>
        <v>554400</v>
      </c>
    </row>
    <row r="87" spans="1:10" ht="13.5" thickBot="1" x14ac:dyDescent="0.25">
      <c r="A87" s="141">
        <v>2</v>
      </c>
      <c r="B87" s="135" t="s">
        <v>396</v>
      </c>
      <c r="C87" s="188">
        <v>4024811</v>
      </c>
      <c r="D87" s="186" t="s">
        <v>521</v>
      </c>
      <c r="E87" s="70" t="s">
        <v>522</v>
      </c>
      <c r="F87" s="71" t="s">
        <v>525</v>
      </c>
      <c r="G87" s="181" t="s">
        <v>526</v>
      </c>
      <c r="H87" s="74">
        <v>660000</v>
      </c>
      <c r="I87" s="153">
        <f>H87*16/100</f>
        <v>105600</v>
      </c>
      <c r="J87" s="153">
        <f>H87-I87</f>
        <v>554400</v>
      </c>
    </row>
    <row r="88" spans="1:10" ht="24.75" customHeight="1" thickBot="1" x14ac:dyDescent="0.25">
      <c r="A88" s="123" t="s">
        <v>374</v>
      </c>
      <c r="B88" s="124"/>
      <c r="C88" s="79"/>
      <c r="D88" s="79"/>
      <c r="E88" s="79"/>
      <c r="F88" s="79"/>
      <c r="G88" s="79"/>
      <c r="H88" s="189">
        <f>SUM(H86:H87)</f>
        <v>1320000</v>
      </c>
      <c r="I88" s="175">
        <f>SUM(I82:I87)</f>
        <v>211200</v>
      </c>
      <c r="J88" s="176">
        <f>SUM(J86:J87)</f>
        <v>1108800</v>
      </c>
    </row>
    <row r="90" spans="1:10" x14ac:dyDescent="0.2">
      <c r="A90" s="108" t="s">
        <v>527</v>
      </c>
      <c r="B90" s="108"/>
      <c r="C90" s="108"/>
      <c r="D90" s="108"/>
      <c r="E90" s="108"/>
      <c r="F90" s="108"/>
      <c r="G90" s="108"/>
      <c r="H90" s="108"/>
      <c r="I90" s="108"/>
      <c r="J90" s="108"/>
    </row>
    <row r="91" spans="1:10" ht="13.5" thickBot="1" x14ac:dyDescent="0.25">
      <c r="A91" s="128"/>
      <c r="B91" s="128"/>
      <c r="C91" s="128"/>
      <c r="D91" s="128"/>
    </row>
    <row r="92" spans="1:10" ht="26.25" thickBot="1" x14ac:dyDescent="0.25">
      <c r="A92" s="129" t="s">
        <v>441</v>
      </c>
      <c r="B92" s="130" t="s">
        <v>4</v>
      </c>
      <c r="C92" s="131" t="s">
        <v>466</v>
      </c>
      <c r="D92" s="131" t="s">
        <v>6</v>
      </c>
      <c r="E92" s="131" t="s">
        <v>467</v>
      </c>
      <c r="F92" s="131" t="s">
        <v>468</v>
      </c>
      <c r="G92" s="131" t="s">
        <v>9</v>
      </c>
      <c r="H92" s="132" t="s">
        <v>10</v>
      </c>
      <c r="I92" s="132" t="s">
        <v>469</v>
      </c>
      <c r="J92" s="133" t="s">
        <v>12</v>
      </c>
    </row>
    <row r="93" spans="1:10" x14ac:dyDescent="0.2">
      <c r="A93" s="134">
        <v>1</v>
      </c>
      <c r="B93" s="135" t="s">
        <v>396</v>
      </c>
      <c r="C93" s="149">
        <v>4813154</v>
      </c>
      <c r="D93" s="186" t="s">
        <v>521</v>
      </c>
      <c r="E93" s="137" t="s">
        <v>528</v>
      </c>
      <c r="F93" s="137" t="s">
        <v>414</v>
      </c>
      <c r="G93" s="138" t="s">
        <v>529</v>
      </c>
      <c r="H93" s="116">
        <v>660000</v>
      </c>
      <c r="I93" s="187">
        <f>H93*16/100</f>
        <v>105600</v>
      </c>
      <c r="J93" s="187">
        <f>H93-I93</f>
        <v>554400</v>
      </c>
    </row>
    <row r="94" spans="1:10" ht="13.5" thickBot="1" x14ac:dyDescent="0.25">
      <c r="A94" s="141">
        <v>2</v>
      </c>
      <c r="B94" s="135" t="s">
        <v>396</v>
      </c>
      <c r="C94" s="188">
        <v>4968280</v>
      </c>
      <c r="D94" s="186" t="s">
        <v>530</v>
      </c>
      <c r="E94" s="70" t="s">
        <v>531</v>
      </c>
      <c r="F94" s="190" t="s">
        <v>532</v>
      </c>
      <c r="G94" s="181" t="s">
        <v>533</v>
      </c>
      <c r="H94" s="74">
        <v>660000</v>
      </c>
      <c r="I94" s="153">
        <f>H94*16/100</f>
        <v>105600</v>
      </c>
      <c r="J94" s="153">
        <f>H94-I94</f>
        <v>554400</v>
      </c>
    </row>
    <row r="95" spans="1:10" ht="13.5" thickBot="1" x14ac:dyDescent="0.25">
      <c r="A95" s="123" t="s">
        <v>374</v>
      </c>
      <c r="B95" s="124"/>
      <c r="C95" s="79"/>
      <c r="D95" s="79"/>
      <c r="E95" s="79"/>
      <c r="F95" s="79"/>
      <c r="G95" s="79"/>
      <c r="H95" s="189">
        <f>SUM(H93:H94)</f>
        <v>1320000</v>
      </c>
      <c r="I95" s="175">
        <f>SUM(I89:I94)</f>
        <v>211200</v>
      </c>
      <c r="J95" s="176">
        <f>SUM(J93:J94)</f>
        <v>1108800</v>
      </c>
    </row>
    <row r="96" spans="1:10" ht="13.5" thickBot="1" x14ac:dyDescent="0.25"/>
    <row r="97" spans="1:12" ht="13.5" thickBot="1" x14ac:dyDescent="0.25">
      <c r="A97" s="191" t="s">
        <v>374</v>
      </c>
      <c r="B97" s="192"/>
      <c r="C97" s="193"/>
      <c r="D97" s="193"/>
      <c r="E97" s="193"/>
      <c r="F97" s="193"/>
      <c r="G97" s="193"/>
      <c r="H97" s="189">
        <f>H25+H35+H44+H52+H59+H66+H73+H80+H88+H95</f>
        <v>33600000</v>
      </c>
      <c r="I97" s="189">
        <f>I25+I35+I44+I52+I59+I66+I73+I80+I88+I95</f>
        <v>5376000</v>
      </c>
      <c r="J97" s="189">
        <f>J25+J35+J44+J52+J59+J66+J73+J80+J88+J95</f>
        <v>28224000</v>
      </c>
    </row>
    <row r="100" spans="1:12" x14ac:dyDescent="0.2">
      <c r="L100" s="105"/>
    </row>
  </sheetData>
  <mergeCells count="25">
    <mergeCell ref="A97:G97"/>
    <mergeCell ref="A75:J75"/>
    <mergeCell ref="A80:G80"/>
    <mergeCell ref="A83:J83"/>
    <mergeCell ref="A88:G88"/>
    <mergeCell ref="A90:J90"/>
    <mergeCell ref="A95:G95"/>
    <mergeCell ref="A54:H54"/>
    <mergeCell ref="A59:G59"/>
    <mergeCell ref="A61:H61"/>
    <mergeCell ref="A66:G66"/>
    <mergeCell ref="A68:H68"/>
    <mergeCell ref="A73:G73"/>
    <mergeCell ref="A35:G35"/>
    <mergeCell ref="A38:J38"/>
    <mergeCell ref="A39:J39"/>
    <mergeCell ref="A44:G44"/>
    <mergeCell ref="A46:J46"/>
    <mergeCell ref="A52:G52"/>
    <mergeCell ref="A3:J3"/>
    <mergeCell ref="A4:J4"/>
    <mergeCell ref="A5:J5"/>
    <mergeCell ref="A25:G25"/>
    <mergeCell ref="A27:J27"/>
    <mergeCell ref="A28:J28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  <rowBreaks count="1" manualBreakCount="1">
    <brk id="8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J118"/>
  <sheetViews>
    <sheetView showGridLines="0" zoomScaleNormal="100" workbookViewId="0">
      <selection activeCell="L17" sqref="L17"/>
    </sheetView>
  </sheetViews>
  <sheetFormatPr baseColWidth="10" defaultRowHeight="15" customHeight="1" x14ac:dyDescent="0.2"/>
  <cols>
    <col min="1" max="1" width="5.42578125" style="1" customWidth="1"/>
    <col min="2" max="2" width="18" style="1" customWidth="1"/>
    <col min="3" max="3" width="11.5703125" style="1" bestFit="1" customWidth="1"/>
    <col min="4" max="4" width="14.140625" style="1" customWidth="1"/>
    <col min="5" max="6" width="23.5703125" style="1" customWidth="1"/>
    <col min="7" max="7" width="14.28515625" style="1" customWidth="1"/>
    <col min="8" max="8" width="13.28515625" style="2" customWidth="1"/>
    <col min="9" max="9" width="12.5703125" style="2" customWidth="1"/>
    <col min="10" max="10" width="14.5703125" style="2" customWidth="1"/>
    <col min="11" max="16384" width="11.42578125" style="1"/>
  </cols>
  <sheetData>
    <row r="1" spans="1:10" ht="15" customHeight="1" thickBot="1" x14ac:dyDescent="0.25"/>
    <row r="2" spans="1:10" ht="15" customHeight="1" x14ac:dyDescent="0.2">
      <c r="A2" s="194" t="s">
        <v>0</v>
      </c>
      <c r="B2" s="195"/>
      <c r="C2" s="196"/>
      <c r="D2" s="196"/>
      <c r="E2" s="196"/>
      <c r="F2" s="196"/>
      <c r="G2" s="196"/>
      <c r="H2" s="196"/>
      <c r="I2" s="196"/>
      <c r="J2" s="197"/>
    </row>
    <row r="3" spans="1:10" ht="15" customHeight="1" thickBot="1" x14ac:dyDescent="0.25">
      <c r="A3" s="198" t="s">
        <v>1</v>
      </c>
      <c r="B3" s="199"/>
      <c r="C3" s="200"/>
      <c r="D3" s="200"/>
      <c r="E3" s="200"/>
      <c r="F3" s="200"/>
      <c r="G3" s="200"/>
      <c r="H3" s="200"/>
      <c r="I3" s="200"/>
      <c r="J3" s="201"/>
    </row>
    <row r="4" spans="1:10" ht="15" customHeight="1" thickBot="1" x14ac:dyDescent="0.25">
      <c r="A4" s="208" t="s">
        <v>535</v>
      </c>
      <c r="B4" s="209"/>
      <c r="C4" s="209"/>
      <c r="D4" s="209"/>
      <c r="E4" s="209"/>
      <c r="F4" s="209"/>
      <c r="G4" s="209"/>
      <c r="H4" s="209"/>
      <c r="I4" s="209"/>
      <c r="J4" s="210"/>
    </row>
    <row r="5" spans="1:10" ht="30" customHeight="1" thickBot="1" x14ac:dyDescent="0.25">
      <c r="A5" s="211" t="s">
        <v>3</v>
      </c>
      <c r="B5" s="212" t="s">
        <v>4</v>
      </c>
      <c r="C5" s="213" t="s">
        <v>5</v>
      </c>
      <c r="D5" s="111" t="s">
        <v>6</v>
      </c>
      <c r="E5" s="111" t="s">
        <v>7</v>
      </c>
      <c r="F5" s="111" t="s">
        <v>8</v>
      </c>
      <c r="G5" s="213" t="s">
        <v>9</v>
      </c>
      <c r="H5" s="112" t="s">
        <v>10</v>
      </c>
      <c r="I5" s="112" t="s">
        <v>11</v>
      </c>
      <c r="J5" s="113" t="s">
        <v>12</v>
      </c>
    </row>
    <row r="6" spans="1:10" ht="20.25" customHeight="1" x14ac:dyDescent="0.2">
      <c r="A6" s="214">
        <v>1</v>
      </c>
      <c r="B6" s="215" t="s">
        <v>13</v>
      </c>
      <c r="C6" s="216">
        <v>1538608</v>
      </c>
      <c r="D6" s="137" t="s">
        <v>14</v>
      </c>
      <c r="E6" s="217" t="s">
        <v>15</v>
      </c>
      <c r="F6" s="137" t="s">
        <v>16</v>
      </c>
      <c r="G6" s="169" t="s">
        <v>17</v>
      </c>
      <c r="H6" s="116">
        <v>2800000</v>
      </c>
      <c r="I6" s="116">
        <f>H6*16/100</f>
        <v>448000</v>
      </c>
      <c r="J6" s="116">
        <f>H6-I6</f>
        <v>2352000</v>
      </c>
    </row>
    <row r="7" spans="1:10" ht="22.5" customHeight="1" x14ac:dyDescent="0.2">
      <c r="A7" s="20">
        <v>2</v>
      </c>
      <c r="B7" s="27" t="s">
        <v>18</v>
      </c>
      <c r="C7" s="26">
        <v>3493957</v>
      </c>
      <c r="D7" s="23" t="s">
        <v>19</v>
      </c>
      <c r="E7" s="24" t="s">
        <v>20</v>
      </c>
      <c r="F7" s="23" t="s">
        <v>21</v>
      </c>
      <c r="G7" s="28" t="s">
        <v>22</v>
      </c>
      <c r="H7" s="26">
        <v>2800000</v>
      </c>
      <c r="I7" s="26">
        <f>H7*16/100</f>
        <v>448000</v>
      </c>
      <c r="J7" s="26">
        <f>H7-I7</f>
        <v>2352000</v>
      </c>
    </row>
    <row r="8" spans="1:10" ht="15" customHeight="1" x14ac:dyDescent="0.2">
      <c r="A8" s="20">
        <v>3</v>
      </c>
      <c r="B8" s="29" t="s">
        <v>23</v>
      </c>
      <c r="C8" s="22">
        <v>3211551</v>
      </c>
      <c r="D8" s="23" t="s">
        <v>24</v>
      </c>
      <c r="E8" s="24" t="s">
        <v>25</v>
      </c>
      <c r="F8" s="23" t="s">
        <v>26</v>
      </c>
      <c r="G8" s="28" t="s">
        <v>27</v>
      </c>
      <c r="H8" s="26">
        <v>1600000</v>
      </c>
      <c r="I8" s="26">
        <f>H8*16/100</f>
        <v>256000</v>
      </c>
      <c r="J8" s="26">
        <f>H8-I8</f>
        <v>1344000</v>
      </c>
    </row>
    <row r="9" spans="1:10" ht="15" customHeight="1" x14ac:dyDescent="0.2">
      <c r="A9" s="20">
        <v>4</v>
      </c>
      <c r="B9" s="30" t="s">
        <v>28</v>
      </c>
      <c r="C9" s="22">
        <v>3543453</v>
      </c>
      <c r="D9" s="23" t="s">
        <v>29</v>
      </c>
      <c r="E9" s="24" t="s">
        <v>30</v>
      </c>
      <c r="F9" s="23" t="s">
        <v>31</v>
      </c>
      <c r="G9" s="31" t="s">
        <v>32</v>
      </c>
      <c r="H9" s="26">
        <v>1200000</v>
      </c>
      <c r="I9" s="26">
        <f t="shared" ref="I9:I72" si="0">H9*16/100</f>
        <v>192000</v>
      </c>
      <c r="J9" s="26">
        <f t="shared" ref="J9:J72" si="1">H9-I9</f>
        <v>1008000</v>
      </c>
    </row>
    <row r="10" spans="1:10" ht="15" customHeight="1" x14ac:dyDescent="0.2">
      <c r="A10" s="20">
        <v>5</v>
      </c>
      <c r="B10" s="30" t="s">
        <v>28</v>
      </c>
      <c r="C10" s="22">
        <v>2116060</v>
      </c>
      <c r="D10" s="23" t="s">
        <v>33</v>
      </c>
      <c r="E10" s="24" t="s">
        <v>34</v>
      </c>
      <c r="F10" s="23" t="s">
        <v>35</v>
      </c>
      <c r="G10" s="25" t="s">
        <v>36</v>
      </c>
      <c r="H10" s="26">
        <v>1200000</v>
      </c>
      <c r="I10" s="26">
        <f t="shared" si="0"/>
        <v>192000</v>
      </c>
      <c r="J10" s="26">
        <f t="shared" si="1"/>
        <v>1008000</v>
      </c>
    </row>
    <row r="11" spans="1:10" ht="15" customHeight="1" x14ac:dyDescent="0.2">
      <c r="A11" s="20">
        <v>6</v>
      </c>
      <c r="B11" s="30" t="s">
        <v>28</v>
      </c>
      <c r="C11" s="22">
        <v>6064839</v>
      </c>
      <c r="D11" s="23" t="s">
        <v>37</v>
      </c>
      <c r="E11" s="24" t="s">
        <v>38</v>
      </c>
      <c r="F11" s="23" t="s">
        <v>39</v>
      </c>
      <c r="G11" s="25" t="s">
        <v>40</v>
      </c>
      <c r="H11" s="26">
        <v>1200000</v>
      </c>
      <c r="I11" s="26">
        <f t="shared" si="0"/>
        <v>192000</v>
      </c>
      <c r="J11" s="26">
        <f t="shared" si="1"/>
        <v>1008000</v>
      </c>
    </row>
    <row r="12" spans="1:10" ht="15" customHeight="1" x14ac:dyDescent="0.2">
      <c r="A12" s="20">
        <v>7</v>
      </c>
      <c r="B12" s="30" t="s">
        <v>28</v>
      </c>
      <c r="C12" s="22">
        <v>4424849</v>
      </c>
      <c r="D12" s="23" t="s">
        <v>41</v>
      </c>
      <c r="E12" s="24" t="s">
        <v>42</v>
      </c>
      <c r="F12" s="23" t="s">
        <v>43</v>
      </c>
      <c r="G12" s="28" t="s">
        <v>44</v>
      </c>
      <c r="H12" s="26">
        <v>1200000</v>
      </c>
      <c r="I12" s="26">
        <f>H12*16/100</f>
        <v>192000</v>
      </c>
      <c r="J12" s="26">
        <f>H12-I12</f>
        <v>1008000</v>
      </c>
    </row>
    <row r="13" spans="1:10" ht="15" customHeight="1" x14ac:dyDescent="0.2">
      <c r="A13" s="20">
        <v>8</v>
      </c>
      <c r="B13" s="30" t="s">
        <v>45</v>
      </c>
      <c r="C13" s="22">
        <v>4172835</v>
      </c>
      <c r="D13" s="23" t="s">
        <v>46</v>
      </c>
      <c r="E13" s="24" t="s">
        <v>47</v>
      </c>
      <c r="F13" s="23" t="s">
        <v>48</v>
      </c>
      <c r="G13" s="25" t="s">
        <v>49</v>
      </c>
      <c r="H13" s="26">
        <v>660000</v>
      </c>
      <c r="I13" s="26">
        <f t="shared" si="0"/>
        <v>105600</v>
      </c>
      <c r="J13" s="26">
        <f t="shared" si="1"/>
        <v>554400</v>
      </c>
    </row>
    <row r="14" spans="1:10" ht="15" customHeight="1" x14ac:dyDescent="0.2">
      <c r="A14" s="20">
        <v>9</v>
      </c>
      <c r="B14" s="32" t="s">
        <v>45</v>
      </c>
      <c r="C14" s="22">
        <v>3689563</v>
      </c>
      <c r="D14" s="23" t="s">
        <v>46</v>
      </c>
      <c r="E14" s="24" t="s">
        <v>50</v>
      </c>
      <c r="F14" s="23" t="s">
        <v>51</v>
      </c>
      <c r="G14" s="25" t="s">
        <v>52</v>
      </c>
      <c r="H14" s="26">
        <v>660000</v>
      </c>
      <c r="I14" s="26">
        <f t="shared" si="0"/>
        <v>105600</v>
      </c>
      <c r="J14" s="26">
        <f t="shared" si="1"/>
        <v>554400</v>
      </c>
    </row>
    <row r="15" spans="1:10" ht="15" customHeight="1" x14ac:dyDescent="0.2">
      <c r="A15" s="20">
        <v>10</v>
      </c>
      <c r="B15" s="32" t="s">
        <v>45</v>
      </c>
      <c r="C15" s="33">
        <v>1019499</v>
      </c>
      <c r="D15" s="34" t="s">
        <v>53</v>
      </c>
      <c r="E15" s="24" t="s">
        <v>54</v>
      </c>
      <c r="F15" s="34" t="s">
        <v>55</v>
      </c>
      <c r="G15" s="35" t="s">
        <v>56</v>
      </c>
      <c r="H15" s="26">
        <v>660000</v>
      </c>
      <c r="I15" s="26">
        <f t="shared" si="0"/>
        <v>105600</v>
      </c>
      <c r="J15" s="26">
        <f t="shared" si="1"/>
        <v>554400</v>
      </c>
    </row>
    <row r="16" spans="1:10" ht="15" customHeight="1" x14ac:dyDescent="0.2">
      <c r="A16" s="20">
        <v>11</v>
      </c>
      <c r="B16" s="32" t="s">
        <v>45</v>
      </c>
      <c r="C16" s="33">
        <v>4346655</v>
      </c>
      <c r="D16" s="34" t="s">
        <v>46</v>
      </c>
      <c r="E16" s="24" t="s">
        <v>57</v>
      </c>
      <c r="F16" s="34" t="s">
        <v>58</v>
      </c>
      <c r="G16" s="36" t="s">
        <v>59</v>
      </c>
      <c r="H16" s="26">
        <v>660000</v>
      </c>
      <c r="I16" s="26">
        <f t="shared" si="0"/>
        <v>105600</v>
      </c>
      <c r="J16" s="26">
        <f t="shared" si="1"/>
        <v>554400</v>
      </c>
    </row>
    <row r="17" spans="1:10" ht="15" customHeight="1" x14ac:dyDescent="0.2">
      <c r="A17" s="20">
        <v>12</v>
      </c>
      <c r="B17" s="32" t="s">
        <v>45</v>
      </c>
      <c r="C17" s="33">
        <v>1709865</v>
      </c>
      <c r="D17" s="34" t="s">
        <v>60</v>
      </c>
      <c r="E17" s="24" t="s">
        <v>61</v>
      </c>
      <c r="F17" s="34" t="s">
        <v>62</v>
      </c>
      <c r="G17" s="35" t="s">
        <v>63</v>
      </c>
      <c r="H17" s="26">
        <v>660000</v>
      </c>
      <c r="I17" s="26">
        <f t="shared" si="0"/>
        <v>105600</v>
      </c>
      <c r="J17" s="26">
        <f t="shared" si="1"/>
        <v>554400</v>
      </c>
    </row>
    <row r="18" spans="1:10" ht="15" customHeight="1" x14ac:dyDescent="0.2">
      <c r="A18" s="20">
        <v>13</v>
      </c>
      <c r="B18" s="32" t="s">
        <v>45</v>
      </c>
      <c r="C18" s="33">
        <v>2317793</v>
      </c>
      <c r="D18" s="34" t="s">
        <v>60</v>
      </c>
      <c r="E18" s="24" t="s">
        <v>64</v>
      </c>
      <c r="F18" s="34" t="s">
        <v>65</v>
      </c>
      <c r="G18" s="35" t="s">
        <v>66</v>
      </c>
      <c r="H18" s="26">
        <v>660000</v>
      </c>
      <c r="I18" s="26">
        <f t="shared" si="0"/>
        <v>105600</v>
      </c>
      <c r="J18" s="26">
        <f t="shared" si="1"/>
        <v>554400</v>
      </c>
    </row>
    <row r="19" spans="1:10" ht="15" customHeight="1" x14ac:dyDescent="0.2">
      <c r="A19" s="20">
        <v>14</v>
      </c>
      <c r="B19" s="30" t="s">
        <v>45</v>
      </c>
      <c r="C19" s="22">
        <v>3475647</v>
      </c>
      <c r="D19" s="23" t="s">
        <v>53</v>
      </c>
      <c r="E19" s="24" t="s">
        <v>67</v>
      </c>
      <c r="F19" s="23" t="s">
        <v>68</v>
      </c>
      <c r="G19" s="28" t="s">
        <v>69</v>
      </c>
      <c r="H19" s="26">
        <v>660000</v>
      </c>
      <c r="I19" s="26">
        <f t="shared" si="0"/>
        <v>105600</v>
      </c>
      <c r="J19" s="26">
        <f t="shared" si="1"/>
        <v>554400</v>
      </c>
    </row>
    <row r="20" spans="1:10" ht="15" customHeight="1" x14ac:dyDescent="0.2">
      <c r="A20" s="20">
        <v>15</v>
      </c>
      <c r="B20" s="32" t="s">
        <v>45</v>
      </c>
      <c r="C20" s="33">
        <v>2344063</v>
      </c>
      <c r="D20" s="34" t="s">
        <v>70</v>
      </c>
      <c r="E20" s="24" t="s">
        <v>71</v>
      </c>
      <c r="F20" s="34" t="s">
        <v>72</v>
      </c>
      <c r="G20" s="35" t="s">
        <v>73</v>
      </c>
      <c r="H20" s="26">
        <v>660000</v>
      </c>
      <c r="I20" s="26">
        <f t="shared" si="0"/>
        <v>105600</v>
      </c>
      <c r="J20" s="26">
        <f t="shared" si="1"/>
        <v>554400</v>
      </c>
    </row>
    <row r="21" spans="1:10" ht="15" customHeight="1" x14ac:dyDescent="0.2">
      <c r="A21" s="20">
        <v>16</v>
      </c>
      <c r="B21" s="32" t="s">
        <v>45</v>
      </c>
      <c r="C21" s="33">
        <v>2865287</v>
      </c>
      <c r="D21" s="34" t="s">
        <v>74</v>
      </c>
      <c r="E21" s="24" t="s">
        <v>75</v>
      </c>
      <c r="F21" s="34" t="s">
        <v>76</v>
      </c>
      <c r="G21" s="35" t="s">
        <v>77</v>
      </c>
      <c r="H21" s="26">
        <v>660000</v>
      </c>
      <c r="I21" s="26">
        <f t="shared" si="0"/>
        <v>105600</v>
      </c>
      <c r="J21" s="26">
        <f t="shared" si="1"/>
        <v>554400</v>
      </c>
    </row>
    <row r="22" spans="1:10" ht="15" customHeight="1" x14ac:dyDescent="0.2">
      <c r="A22" s="20">
        <v>17</v>
      </c>
      <c r="B22" s="32" t="s">
        <v>45</v>
      </c>
      <c r="C22" s="33">
        <v>4975090</v>
      </c>
      <c r="D22" s="34" t="s">
        <v>78</v>
      </c>
      <c r="E22" s="24" t="s">
        <v>79</v>
      </c>
      <c r="F22" s="34" t="s">
        <v>80</v>
      </c>
      <c r="G22" s="35" t="s">
        <v>81</v>
      </c>
      <c r="H22" s="26">
        <v>660000</v>
      </c>
      <c r="I22" s="26">
        <f t="shared" si="0"/>
        <v>105600</v>
      </c>
      <c r="J22" s="26">
        <f t="shared" si="1"/>
        <v>554400</v>
      </c>
    </row>
    <row r="23" spans="1:10" ht="15" customHeight="1" x14ac:dyDescent="0.2">
      <c r="A23" s="20">
        <v>18</v>
      </c>
      <c r="B23" s="32" t="s">
        <v>45</v>
      </c>
      <c r="C23" s="33">
        <v>2565470</v>
      </c>
      <c r="D23" s="34" t="s">
        <v>74</v>
      </c>
      <c r="E23" s="24" t="s">
        <v>82</v>
      </c>
      <c r="F23" s="34" t="s">
        <v>83</v>
      </c>
      <c r="G23" s="37" t="s">
        <v>84</v>
      </c>
      <c r="H23" s="26">
        <v>660000</v>
      </c>
      <c r="I23" s="26">
        <f t="shared" si="0"/>
        <v>105600</v>
      </c>
      <c r="J23" s="26">
        <f t="shared" si="1"/>
        <v>554400</v>
      </c>
    </row>
    <row r="24" spans="1:10" ht="15" customHeight="1" x14ac:dyDescent="0.2">
      <c r="A24" s="20">
        <v>19</v>
      </c>
      <c r="B24" s="32" t="s">
        <v>45</v>
      </c>
      <c r="C24" s="33">
        <v>3544810</v>
      </c>
      <c r="D24" s="34" t="s">
        <v>74</v>
      </c>
      <c r="E24" s="24" t="s">
        <v>85</v>
      </c>
      <c r="F24" s="34" t="s">
        <v>86</v>
      </c>
      <c r="G24" s="35" t="s">
        <v>87</v>
      </c>
      <c r="H24" s="26">
        <v>660000</v>
      </c>
      <c r="I24" s="26">
        <f t="shared" si="0"/>
        <v>105600</v>
      </c>
      <c r="J24" s="26">
        <f t="shared" si="1"/>
        <v>554400</v>
      </c>
    </row>
    <row r="25" spans="1:10" ht="15" customHeight="1" x14ac:dyDescent="0.2">
      <c r="A25" s="20">
        <v>20</v>
      </c>
      <c r="B25" s="32" t="s">
        <v>45</v>
      </c>
      <c r="C25" s="33">
        <v>3995978</v>
      </c>
      <c r="D25" s="34" t="s">
        <v>46</v>
      </c>
      <c r="E25" s="24" t="s">
        <v>88</v>
      </c>
      <c r="F25" s="34" t="s">
        <v>89</v>
      </c>
      <c r="G25" s="35" t="s">
        <v>90</v>
      </c>
      <c r="H25" s="26">
        <v>660000</v>
      </c>
      <c r="I25" s="26">
        <f t="shared" si="0"/>
        <v>105600</v>
      </c>
      <c r="J25" s="26">
        <f t="shared" si="1"/>
        <v>554400</v>
      </c>
    </row>
    <row r="26" spans="1:10" ht="15" customHeight="1" x14ac:dyDescent="0.2">
      <c r="A26" s="20">
        <v>21</v>
      </c>
      <c r="B26" s="32" t="s">
        <v>45</v>
      </c>
      <c r="C26" s="33">
        <v>3840974</v>
      </c>
      <c r="D26" s="34" t="s">
        <v>46</v>
      </c>
      <c r="E26" s="24" t="s">
        <v>91</v>
      </c>
      <c r="F26" s="34" t="s">
        <v>92</v>
      </c>
      <c r="G26" s="35" t="s">
        <v>93</v>
      </c>
      <c r="H26" s="26">
        <v>660000</v>
      </c>
      <c r="I26" s="26">
        <f t="shared" si="0"/>
        <v>105600</v>
      </c>
      <c r="J26" s="26">
        <f t="shared" si="1"/>
        <v>554400</v>
      </c>
    </row>
    <row r="27" spans="1:10" ht="15" customHeight="1" x14ac:dyDescent="0.2">
      <c r="A27" s="20">
        <v>22</v>
      </c>
      <c r="B27" s="32" t="s">
        <v>45</v>
      </c>
      <c r="C27" s="33">
        <v>4400898</v>
      </c>
      <c r="D27" s="34" t="s">
        <v>46</v>
      </c>
      <c r="E27" s="24" t="s">
        <v>94</v>
      </c>
      <c r="F27" s="34" t="s">
        <v>95</v>
      </c>
      <c r="G27" s="37" t="s">
        <v>96</v>
      </c>
      <c r="H27" s="26">
        <v>660000</v>
      </c>
      <c r="I27" s="26">
        <f t="shared" si="0"/>
        <v>105600</v>
      </c>
      <c r="J27" s="26">
        <f t="shared" si="1"/>
        <v>554400</v>
      </c>
    </row>
    <row r="28" spans="1:10" ht="15" customHeight="1" x14ac:dyDescent="0.2">
      <c r="A28" s="20">
        <v>23</v>
      </c>
      <c r="B28" s="32" t="s">
        <v>45</v>
      </c>
      <c r="C28" s="33">
        <v>3742142</v>
      </c>
      <c r="D28" s="34" t="s">
        <v>46</v>
      </c>
      <c r="E28" s="24" t="s">
        <v>97</v>
      </c>
      <c r="F28" s="34" t="s">
        <v>98</v>
      </c>
      <c r="G28" s="35" t="s">
        <v>99</v>
      </c>
      <c r="H28" s="26">
        <v>660000</v>
      </c>
      <c r="I28" s="26">
        <f t="shared" si="0"/>
        <v>105600</v>
      </c>
      <c r="J28" s="26">
        <f t="shared" si="1"/>
        <v>554400</v>
      </c>
    </row>
    <row r="29" spans="1:10" ht="15" customHeight="1" x14ac:dyDescent="0.2">
      <c r="A29" s="20">
        <v>24</v>
      </c>
      <c r="B29" s="32" t="s">
        <v>45</v>
      </c>
      <c r="C29" s="33">
        <v>4715065</v>
      </c>
      <c r="D29" s="34" t="s">
        <v>46</v>
      </c>
      <c r="E29" s="24" t="s">
        <v>100</v>
      </c>
      <c r="F29" s="34" t="s">
        <v>101</v>
      </c>
      <c r="G29" s="35" t="s">
        <v>102</v>
      </c>
      <c r="H29" s="26">
        <v>660000</v>
      </c>
      <c r="I29" s="26">
        <f t="shared" si="0"/>
        <v>105600</v>
      </c>
      <c r="J29" s="26">
        <f t="shared" si="1"/>
        <v>554400</v>
      </c>
    </row>
    <row r="30" spans="1:10" ht="15" customHeight="1" x14ac:dyDescent="0.2">
      <c r="A30" s="20">
        <v>25</v>
      </c>
      <c r="B30" s="32" t="s">
        <v>45</v>
      </c>
      <c r="C30" s="33">
        <v>4416540</v>
      </c>
      <c r="D30" s="34" t="s">
        <v>46</v>
      </c>
      <c r="E30" s="24" t="s">
        <v>103</v>
      </c>
      <c r="F30" s="34" t="s">
        <v>104</v>
      </c>
      <c r="G30" s="35" t="s">
        <v>105</v>
      </c>
      <c r="H30" s="26">
        <v>660000</v>
      </c>
      <c r="I30" s="26">
        <f t="shared" si="0"/>
        <v>105600</v>
      </c>
      <c r="J30" s="26">
        <f t="shared" si="1"/>
        <v>554400</v>
      </c>
    </row>
    <row r="31" spans="1:10" ht="15" customHeight="1" x14ac:dyDescent="0.2">
      <c r="A31" s="20">
        <v>26</v>
      </c>
      <c r="B31" s="32" t="s">
        <v>45</v>
      </c>
      <c r="C31" s="33">
        <v>4377585</v>
      </c>
      <c r="D31" s="34" t="s">
        <v>46</v>
      </c>
      <c r="E31" s="24" t="s">
        <v>106</v>
      </c>
      <c r="F31" s="34" t="s">
        <v>107</v>
      </c>
      <c r="G31" s="37" t="s">
        <v>108</v>
      </c>
      <c r="H31" s="26">
        <v>660000</v>
      </c>
      <c r="I31" s="26">
        <f t="shared" si="0"/>
        <v>105600</v>
      </c>
      <c r="J31" s="26">
        <f t="shared" si="1"/>
        <v>554400</v>
      </c>
    </row>
    <row r="32" spans="1:10" ht="15" customHeight="1" x14ac:dyDescent="0.2">
      <c r="A32" s="20">
        <v>27</v>
      </c>
      <c r="B32" s="32" t="s">
        <v>45</v>
      </c>
      <c r="C32" s="33">
        <v>4573712</v>
      </c>
      <c r="D32" s="34" t="s">
        <v>46</v>
      </c>
      <c r="E32" s="24" t="s">
        <v>109</v>
      </c>
      <c r="F32" s="34" t="s">
        <v>110</v>
      </c>
      <c r="G32" s="37" t="s">
        <v>111</v>
      </c>
      <c r="H32" s="26">
        <v>660000</v>
      </c>
      <c r="I32" s="26">
        <f t="shared" si="0"/>
        <v>105600</v>
      </c>
      <c r="J32" s="26">
        <f t="shared" si="1"/>
        <v>554400</v>
      </c>
    </row>
    <row r="33" spans="1:10" ht="15" customHeight="1" x14ac:dyDescent="0.2">
      <c r="A33" s="20">
        <v>28</v>
      </c>
      <c r="B33" s="32" t="s">
        <v>45</v>
      </c>
      <c r="C33" s="33">
        <v>4254109</v>
      </c>
      <c r="D33" s="34" t="s">
        <v>46</v>
      </c>
      <c r="E33" s="24" t="s">
        <v>112</v>
      </c>
      <c r="F33" s="34" t="s">
        <v>113</v>
      </c>
      <c r="G33" s="35" t="s">
        <v>114</v>
      </c>
      <c r="H33" s="26">
        <v>660000</v>
      </c>
      <c r="I33" s="26">
        <f t="shared" si="0"/>
        <v>105600</v>
      </c>
      <c r="J33" s="26">
        <f t="shared" si="1"/>
        <v>554400</v>
      </c>
    </row>
    <row r="34" spans="1:10" ht="15" customHeight="1" x14ac:dyDescent="0.2">
      <c r="A34" s="20">
        <v>29</v>
      </c>
      <c r="B34" s="30" t="s">
        <v>45</v>
      </c>
      <c r="C34" s="22">
        <v>4956074</v>
      </c>
      <c r="D34" s="23" t="s">
        <v>115</v>
      </c>
      <c r="E34" s="24" t="s">
        <v>116</v>
      </c>
      <c r="F34" s="23" t="s">
        <v>117</v>
      </c>
      <c r="G34" s="25" t="s">
        <v>118</v>
      </c>
      <c r="H34" s="26">
        <v>660000</v>
      </c>
      <c r="I34" s="26">
        <f t="shared" si="0"/>
        <v>105600</v>
      </c>
      <c r="J34" s="26">
        <f t="shared" si="1"/>
        <v>554400</v>
      </c>
    </row>
    <row r="35" spans="1:10" ht="15" customHeight="1" x14ac:dyDescent="0.2">
      <c r="A35" s="20">
        <v>30</v>
      </c>
      <c r="B35" s="32" t="s">
        <v>45</v>
      </c>
      <c r="C35" s="33">
        <v>5207760</v>
      </c>
      <c r="D35" s="34" t="s">
        <v>119</v>
      </c>
      <c r="E35" s="24" t="s">
        <v>120</v>
      </c>
      <c r="F35" s="34" t="s">
        <v>121</v>
      </c>
      <c r="G35" s="35" t="s">
        <v>122</v>
      </c>
      <c r="H35" s="26">
        <v>660000</v>
      </c>
      <c r="I35" s="26">
        <f t="shared" si="0"/>
        <v>105600</v>
      </c>
      <c r="J35" s="26">
        <f t="shared" si="1"/>
        <v>554400</v>
      </c>
    </row>
    <row r="36" spans="1:10" ht="15" customHeight="1" x14ac:dyDescent="0.2">
      <c r="A36" s="20">
        <v>31</v>
      </c>
      <c r="B36" s="32" t="s">
        <v>45</v>
      </c>
      <c r="C36" s="33">
        <v>4156039</v>
      </c>
      <c r="D36" s="34" t="s">
        <v>119</v>
      </c>
      <c r="E36" s="24" t="s">
        <v>123</v>
      </c>
      <c r="F36" s="34" t="s">
        <v>124</v>
      </c>
      <c r="G36" s="37" t="s">
        <v>125</v>
      </c>
      <c r="H36" s="26">
        <v>660000</v>
      </c>
      <c r="I36" s="26">
        <f t="shared" si="0"/>
        <v>105600</v>
      </c>
      <c r="J36" s="26">
        <f t="shared" si="1"/>
        <v>554400</v>
      </c>
    </row>
    <row r="37" spans="1:10" ht="15" customHeight="1" x14ac:dyDescent="0.2">
      <c r="A37" s="20">
        <v>32</v>
      </c>
      <c r="B37" s="32" t="s">
        <v>45</v>
      </c>
      <c r="C37" s="22">
        <v>4363095</v>
      </c>
      <c r="D37" s="23" t="s">
        <v>119</v>
      </c>
      <c r="E37" s="24" t="s">
        <v>126</v>
      </c>
      <c r="F37" s="23" t="s">
        <v>127</v>
      </c>
      <c r="G37" s="28" t="s">
        <v>128</v>
      </c>
      <c r="H37" s="26">
        <v>660000</v>
      </c>
      <c r="I37" s="26">
        <f t="shared" si="0"/>
        <v>105600</v>
      </c>
      <c r="J37" s="26">
        <f t="shared" si="1"/>
        <v>554400</v>
      </c>
    </row>
    <row r="38" spans="1:10" ht="15" customHeight="1" x14ac:dyDescent="0.2">
      <c r="A38" s="20">
        <v>33</v>
      </c>
      <c r="B38" s="30" t="s">
        <v>45</v>
      </c>
      <c r="C38" s="22">
        <v>5555152</v>
      </c>
      <c r="D38" s="23" t="s">
        <v>129</v>
      </c>
      <c r="E38" s="24" t="s">
        <v>130</v>
      </c>
      <c r="F38" s="23" t="s">
        <v>131</v>
      </c>
      <c r="G38" s="28" t="s">
        <v>132</v>
      </c>
      <c r="H38" s="26">
        <v>660000</v>
      </c>
      <c r="I38" s="26">
        <f t="shared" si="0"/>
        <v>105600</v>
      </c>
      <c r="J38" s="26">
        <f t="shared" si="1"/>
        <v>554400</v>
      </c>
    </row>
    <row r="39" spans="1:10" ht="15" customHeight="1" x14ac:dyDescent="0.2">
      <c r="A39" s="20">
        <v>34</v>
      </c>
      <c r="B39" s="32" t="s">
        <v>45</v>
      </c>
      <c r="C39" s="33">
        <v>4833800</v>
      </c>
      <c r="D39" s="34" t="s">
        <v>46</v>
      </c>
      <c r="E39" s="24" t="s">
        <v>133</v>
      </c>
      <c r="F39" s="34" t="s">
        <v>134</v>
      </c>
      <c r="G39" s="35" t="s">
        <v>135</v>
      </c>
      <c r="H39" s="26">
        <v>660000</v>
      </c>
      <c r="I39" s="26">
        <f t="shared" si="0"/>
        <v>105600</v>
      </c>
      <c r="J39" s="26">
        <f t="shared" si="1"/>
        <v>554400</v>
      </c>
    </row>
    <row r="40" spans="1:10" ht="15" customHeight="1" x14ac:dyDescent="0.2">
      <c r="A40" s="20">
        <v>35</v>
      </c>
      <c r="B40" s="32" t="s">
        <v>45</v>
      </c>
      <c r="C40" s="33">
        <v>3990224</v>
      </c>
      <c r="D40" s="34" t="s">
        <v>46</v>
      </c>
      <c r="E40" s="24" t="s">
        <v>136</v>
      </c>
      <c r="F40" s="34" t="s">
        <v>137</v>
      </c>
      <c r="G40" s="35" t="s">
        <v>138</v>
      </c>
      <c r="H40" s="26">
        <v>660000</v>
      </c>
      <c r="I40" s="26">
        <f t="shared" si="0"/>
        <v>105600</v>
      </c>
      <c r="J40" s="26">
        <f t="shared" si="1"/>
        <v>554400</v>
      </c>
    </row>
    <row r="41" spans="1:10" ht="15" customHeight="1" x14ac:dyDescent="0.2">
      <c r="A41" s="20">
        <v>36</v>
      </c>
      <c r="B41" s="32" t="s">
        <v>45</v>
      </c>
      <c r="C41" s="33">
        <v>4479094</v>
      </c>
      <c r="D41" s="34" t="s">
        <v>46</v>
      </c>
      <c r="E41" s="24" t="s">
        <v>139</v>
      </c>
      <c r="F41" s="34" t="s">
        <v>140</v>
      </c>
      <c r="G41" s="37" t="s">
        <v>141</v>
      </c>
      <c r="H41" s="26">
        <v>660000</v>
      </c>
      <c r="I41" s="26">
        <f t="shared" si="0"/>
        <v>105600</v>
      </c>
      <c r="J41" s="26">
        <f t="shared" si="1"/>
        <v>554400</v>
      </c>
    </row>
    <row r="42" spans="1:10" ht="15" customHeight="1" x14ac:dyDescent="0.2">
      <c r="A42" s="20">
        <v>37</v>
      </c>
      <c r="B42" s="32" t="s">
        <v>45</v>
      </c>
      <c r="C42" s="33">
        <v>4491469</v>
      </c>
      <c r="D42" s="34" t="s">
        <v>46</v>
      </c>
      <c r="E42" s="24" t="s">
        <v>142</v>
      </c>
      <c r="F42" s="34" t="s">
        <v>143</v>
      </c>
      <c r="G42" s="35" t="s">
        <v>144</v>
      </c>
      <c r="H42" s="26">
        <v>660000</v>
      </c>
      <c r="I42" s="26">
        <f t="shared" si="0"/>
        <v>105600</v>
      </c>
      <c r="J42" s="26">
        <f t="shared" si="1"/>
        <v>554400</v>
      </c>
    </row>
    <row r="43" spans="1:10" ht="15" customHeight="1" x14ac:dyDescent="0.2">
      <c r="A43" s="20">
        <v>38</v>
      </c>
      <c r="B43" s="32" t="s">
        <v>45</v>
      </c>
      <c r="C43" s="33">
        <v>4693756</v>
      </c>
      <c r="D43" s="34" t="s">
        <v>46</v>
      </c>
      <c r="E43" s="24" t="s">
        <v>145</v>
      </c>
      <c r="F43" s="34" t="s">
        <v>146</v>
      </c>
      <c r="G43" s="37" t="s">
        <v>147</v>
      </c>
      <c r="H43" s="26">
        <v>660000</v>
      </c>
      <c r="I43" s="26">
        <f t="shared" si="0"/>
        <v>105600</v>
      </c>
      <c r="J43" s="26">
        <f t="shared" si="1"/>
        <v>554400</v>
      </c>
    </row>
    <row r="44" spans="1:10" ht="15" customHeight="1" x14ac:dyDescent="0.2">
      <c r="A44" s="20">
        <v>39</v>
      </c>
      <c r="B44" s="32" t="s">
        <v>45</v>
      </c>
      <c r="C44" s="33">
        <v>5136819</v>
      </c>
      <c r="D44" s="34" t="s">
        <v>46</v>
      </c>
      <c r="E44" s="24" t="s">
        <v>148</v>
      </c>
      <c r="F44" s="34" t="s">
        <v>149</v>
      </c>
      <c r="G44" s="37" t="s">
        <v>150</v>
      </c>
      <c r="H44" s="26">
        <v>660000</v>
      </c>
      <c r="I44" s="26">
        <f t="shared" si="0"/>
        <v>105600</v>
      </c>
      <c r="J44" s="26">
        <f t="shared" si="1"/>
        <v>554400</v>
      </c>
    </row>
    <row r="45" spans="1:10" ht="15" customHeight="1" x14ac:dyDescent="0.2">
      <c r="A45" s="20">
        <v>40</v>
      </c>
      <c r="B45" s="32" t="s">
        <v>45</v>
      </c>
      <c r="C45" s="33">
        <v>5226621</v>
      </c>
      <c r="D45" s="34" t="s">
        <v>46</v>
      </c>
      <c r="E45" s="24" t="s">
        <v>94</v>
      </c>
      <c r="F45" s="34" t="s">
        <v>151</v>
      </c>
      <c r="G45" s="37" t="s">
        <v>152</v>
      </c>
      <c r="H45" s="26">
        <v>660000</v>
      </c>
      <c r="I45" s="26">
        <f t="shared" si="0"/>
        <v>105600</v>
      </c>
      <c r="J45" s="26">
        <f t="shared" si="1"/>
        <v>554400</v>
      </c>
    </row>
    <row r="46" spans="1:10" ht="15" customHeight="1" x14ac:dyDescent="0.2">
      <c r="A46" s="20">
        <v>41</v>
      </c>
      <c r="B46" s="32" t="s">
        <v>45</v>
      </c>
      <c r="C46" s="33">
        <v>4348194</v>
      </c>
      <c r="D46" s="34" t="s">
        <v>119</v>
      </c>
      <c r="E46" s="24" t="s">
        <v>153</v>
      </c>
      <c r="F46" s="34" t="s">
        <v>154</v>
      </c>
      <c r="G46" s="35" t="s">
        <v>155</v>
      </c>
      <c r="H46" s="26">
        <v>660000</v>
      </c>
      <c r="I46" s="26">
        <f t="shared" si="0"/>
        <v>105600</v>
      </c>
      <c r="J46" s="26">
        <f t="shared" si="1"/>
        <v>554400</v>
      </c>
    </row>
    <row r="47" spans="1:10" ht="15" customHeight="1" x14ac:dyDescent="0.2">
      <c r="A47" s="20">
        <v>42</v>
      </c>
      <c r="B47" s="32" t="s">
        <v>45</v>
      </c>
      <c r="C47" s="38">
        <v>4647154</v>
      </c>
      <c r="D47" s="39" t="s">
        <v>46</v>
      </c>
      <c r="E47" s="23" t="s">
        <v>156</v>
      </c>
      <c r="F47" s="34" t="s">
        <v>157</v>
      </c>
      <c r="G47" s="37" t="s">
        <v>158</v>
      </c>
      <c r="H47" s="26">
        <v>660000</v>
      </c>
      <c r="I47" s="26">
        <f t="shared" si="0"/>
        <v>105600</v>
      </c>
      <c r="J47" s="26">
        <f t="shared" si="1"/>
        <v>554400</v>
      </c>
    </row>
    <row r="48" spans="1:10" ht="15" customHeight="1" x14ac:dyDescent="0.2">
      <c r="A48" s="20">
        <v>43</v>
      </c>
      <c r="B48" s="32" t="s">
        <v>45</v>
      </c>
      <c r="C48" s="38">
        <v>3187359</v>
      </c>
      <c r="D48" s="34" t="s">
        <v>119</v>
      </c>
      <c r="E48" s="23" t="s">
        <v>159</v>
      </c>
      <c r="F48" s="34" t="s">
        <v>160</v>
      </c>
      <c r="G48" s="37" t="s">
        <v>161</v>
      </c>
      <c r="H48" s="26">
        <v>660000</v>
      </c>
      <c r="I48" s="26">
        <f t="shared" si="0"/>
        <v>105600</v>
      </c>
      <c r="J48" s="26">
        <f t="shared" si="1"/>
        <v>554400</v>
      </c>
    </row>
    <row r="49" spans="1:10" ht="15" customHeight="1" x14ac:dyDescent="0.2">
      <c r="A49" s="20">
        <v>44</v>
      </c>
      <c r="B49" s="32" t="s">
        <v>45</v>
      </c>
      <c r="C49" s="22">
        <v>2324631</v>
      </c>
      <c r="D49" s="23" t="s">
        <v>60</v>
      </c>
      <c r="E49" s="24" t="s">
        <v>162</v>
      </c>
      <c r="F49" s="23" t="s">
        <v>163</v>
      </c>
      <c r="G49" s="31" t="s">
        <v>164</v>
      </c>
      <c r="H49" s="26">
        <v>660000</v>
      </c>
      <c r="I49" s="26">
        <f t="shared" si="0"/>
        <v>105600</v>
      </c>
      <c r="J49" s="26">
        <f t="shared" si="1"/>
        <v>554400</v>
      </c>
    </row>
    <row r="50" spans="1:10" ht="15" customHeight="1" x14ac:dyDescent="0.2">
      <c r="A50" s="20">
        <v>45</v>
      </c>
      <c r="B50" s="30" t="s">
        <v>45</v>
      </c>
      <c r="C50" s="22">
        <v>5083066</v>
      </c>
      <c r="D50" s="23" t="s">
        <v>46</v>
      </c>
      <c r="E50" s="24" t="s">
        <v>165</v>
      </c>
      <c r="F50" s="23" t="s">
        <v>166</v>
      </c>
      <c r="G50" s="31" t="s">
        <v>167</v>
      </c>
      <c r="H50" s="26">
        <v>660000</v>
      </c>
      <c r="I50" s="26">
        <f t="shared" si="0"/>
        <v>105600</v>
      </c>
      <c r="J50" s="26">
        <f t="shared" si="1"/>
        <v>554400</v>
      </c>
    </row>
    <row r="51" spans="1:10" ht="15" customHeight="1" x14ac:dyDescent="0.2">
      <c r="A51" s="20">
        <v>46</v>
      </c>
      <c r="B51" s="32" t="s">
        <v>45</v>
      </c>
      <c r="C51" s="33">
        <v>2918347</v>
      </c>
      <c r="D51" s="34" t="s">
        <v>74</v>
      </c>
      <c r="E51" s="24" t="s">
        <v>168</v>
      </c>
      <c r="F51" s="34" t="s">
        <v>160</v>
      </c>
      <c r="G51" s="36" t="s">
        <v>169</v>
      </c>
      <c r="H51" s="26">
        <v>660000</v>
      </c>
      <c r="I51" s="26">
        <f t="shared" si="0"/>
        <v>105600</v>
      </c>
      <c r="J51" s="26">
        <f t="shared" si="1"/>
        <v>554400</v>
      </c>
    </row>
    <row r="52" spans="1:10" ht="15" customHeight="1" x14ac:dyDescent="0.2">
      <c r="A52" s="20">
        <v>47</v>
      </c>
      <c r="B52" s="32" t="s">
        <v>45</v>
      </c>
      <c r="C52" s="33">
        <v>5272668</v>
      </c>
      <c r="D52" s="34" t="s">
        <v>46</v>
      </c>
      <c r="E52" s="24" t="s">
        <v>170</v>
      </c>
      <c r="F52" s="34" t="s">
        <v>171</v>
      </c>
      <c r="G52" s="36" t="s">
        <v>172</v>
      </c>
      <c r="H52" s="26">
        <v>660000</v>
      </c>
      <c r="I52" s="26">
        <f t="shared" si="0"/>
        <v>105600</v>
      </c>
      <c r="J52" s="26">
        <f t="shared" si="1"/>
        <v>554400</v>
      </c>
    </row>
    <row r="53" spans="1:10" ht="15" customHeight="1" x14ac:dyDescent="0.2">
      <c r="A53" s="20">
        <v>48</v>
      </c>
      <c r="B53" s="32" t="s">
        <v>45</v>
      </c>
      <c r="C53" s="33">
        <v>2595634</v>
      </c>
      <c r="D53" s="34" t="s">
        <v>46</v>
      </c>
      <c r="E53" s="24" t="s">
        <v>173</v>
      </c>
      <c r="F53" s="34" t="s">
        <v>146</v>
      </c>
      <c r="G53" s="36" t="s">
        <v>174</v>
      </c>
      <c r="H53" s="26">
        <v>660000</v>
      </c>
      <c r="I53" s="26">
        <f t="shared" si="0"/>
        <v>105600</v>
      </c>
      <c r="J53" s="26">
        <f t="shared" si="1"/>
        <v>554400</v>
      </c>
    </row>
    <row r="54" spans="1:10" ht="15" customHeight="1" x14ac:dyDescent="0.2">
      <c r="A54" s="20">
        <v>49</v>
      </c>
      <c r="B54" s="32" t="s">
        <v>45</v>
      </c>
      <c r="C54" s="33">
        <v>4667562</v>
      </c>
      <c r="D54" s="34" t="s">
        <v>119</v>
      </c>
      <c r="E54" s="24" t="s">
        <v>175</v>
      </c>
      <c r="F54" s="34" t="s">
        <v>176</v>
      </c>
      <c r="G54" s="36" t="s">
        <v>177</v>
      </c>
      <c r="H54" s="26">
        <v>660000</v>
      </c>
      <c r="I54" s="26">
        <f t="shared" si="0"/>
        <v>105600</v>
      </c>
      <c r="J54" s="26">
        <f t="shared" si="1"/>
        <v>554400</v>
      </c>
    </row>
    <row r="55" spans="1:10" ht="15" customHeight="1" x14ac:dyDescent="0.2">
      <c r="A55" s="20">
        <v>50</v>
      </c>
      <c r="B55" s="32" t="s">
        <v>45</v>
      </c>
      <c r="C55" s="33">
        <v>4639606</v>
      </c>
      <c r="D55" s="34" t="s">
        <v>78</v>
      </c>
      <c r="E55" s="24" t="s">
        <v>178</v>
      </c>
      <c r="F55" s="34" t="s">
        <v>179</v>
      </c>
      <c r="G55" s="36" t="s">
        <v>180</v>
      </c>
      <c r="H55" s="26">
        <v>660000</v>
      </c>
      <c r="I55" s="26">
        <f t="shared" si="0"/>
        <v>105600</v>
      </c>
      <c r="J55" s="26">
        <f t="shared" si="1"/>
        <v>554400</v>
      </c>
    </row>
    <row r="56" spans="1:10" ht="15" customHeight="1" x14ac:dyDescent="0.2">
      <c r="A56" s="20">
        <v>51</v>
      </c>
      <c r="B56" s="32" t="s">
        <v>45</v>
      </c>
      <c r="C56" s="33">
        <v>5555401</v>
      </c>
      <c r="D56" s="34" t="s">
        <v>78</v>
      </c>
      <c r="E56" s="24" t="s">
        <v>181</v>
      </c>
      <c r="F56" s="34" t="s">
        <v>182</v>
      </c>
      <c r="G56" s="36" t="s">
        <v>183</v>
      </c>
      <c r="H56" s="26">
        <v>660000</v>
      </c>
      <c r="I56" s="26">
        <f t="shared" si="0"/>
        <v>105600</v>
      </c>
      <c r="J56" s="26">
        <f t="shared" si="1"/>
        <v>554400</v>
      </c>
    </row>
    <row r="57" spans="1:10" ht="15" customHeight="1" x14ac:dyDescent="0.2">
      <c r="A57" s="20">
        <v>52</v>
      </c>
      <c r="B57" s="32" t="s">
        <v>45</v>
      </c>
      <c r="C57" s="33">
        <v>5000888</v>
      </c>
      <c r="D57" s="34" t="s">
        <v>78</v>
      </c>
      <c r="E57" s="24" t="s">
        <v>184</v>
      </c>
      <c r="F57" s="34" t="s">
        <v>185</v>
      </c>
      <c r="G57" s="35" t="s">
        <v>186</v>
      </c>
      <c r="H57" s="26">
        <v>660000</v>
      </c>
      <c r="I57" s="26">
        <f t="shared" si="0"/>
        <v>105600</v>
      </c>
      <c r="J57" s="26">
        <f t="shared" si="1"/>
        <v>554400</v>
      </c>
    </row>
    <row r="58" spans="1:10" ht="15" customHeight="1" x14ac:dyDescent="0.2">
      <c r="A58" s="20">
        <v>53</v>
      </c>
      <c r="B58" s="32" t="s">
        <v>45</v>
      </c>
      <c r="C58" s="33">
        <v>4800751</v>
      </c>
      <c r="D58" s="34" t="s">
        <v>78</v>
      </c>
      <c r="E58" s="24" t="s">
        <v>187</v>
      </c>
      <c r="F58" s="34" t="s">
        <v>188</v>
      </c>
      <c r="G58" s="35" t="s">
        <v>189</v>
      </c>
      <c r="H58" s="26">
        <v>660000</v>
      </c>
      <c r="I58" s="26">
        <f t="shared" si="0"/>
        <v>105600</v>
      </c>
      <c r="J58" s="26">
        <f t="shared" si="1"/>
        <v>554400</v>
      </c>
    </row>
    <row r="59" spans="1:10" ht="15" customHeight="1" x14ac:dyDescent="0.2">
      <c r="A59" s="20">
        <v>54</v>
      </c>
      <c r="B59" s="32" t="s">
        <v>45</v>
      </c>
      <c r="C59" s="33">
        <v>5752889</v>
      </c>
      <c r="D59" s="23" t="s">
        <v>78</v>
      </c>
      <c r="E59" s="24" t="s">
        <v>190</v>
      </c>
      <c r="F59" s="23" t="s">
        <v>191</v>
      </c>
      <c r="G59" s="31" t="s">
        <v>192</v>
      </c>
      <c r="H59" s="26">
        <v>660000</v>
      </c>
      <c r="I59" s="26">
        <f t="shared" si="0"/>
        <v>105600</v>
      </c>
      <c r="J59" s="26">
        <f t="shared" si="1"/>
        <v>554400</v>
      </c>
    </row>
    <row r="60" spans="1:10" ht="15" customHeight="1" x14ac:dyDescent="0.2">
      <c r="A60" s="20">
        <v>55</v>
      </c>
      <c r="B60" s="32" t="s">
        <v>45</v>
      </c>
      <c r="C60" s="33">
        <v>5376389</v>
      </c>
      <c r="D60" s="34" t="s">
        <v>78</v>
      </c>
      <c r="E60" s="24" t="s">
        <v>193</v>
      </c>
      <c r="F60" s="34" t="s">
        <v>194</v>
      </c>
      <c r="G60" s="35" t="s">
        <v>195</v>
      </c>
      <c r="H60" s="26">
        <v>660000</v>
      </c>
      <c r="I60" s="26">
        <f t="shared" si="0"/>
        <v>105600</v>
      </c>
      <c r="J60" s="26">
        <f t="shared" si="1"/>
        <v>554400</v>
      </c>
    </row>
    <row r="61" spans="1:10" ht="15" customHeight="1" x14ac:dyDescent="0.2">
      <c r="A61" s="20">
        <v>56</v>
      </c>
      <c r="B61" s="32" t="s">
        <v>45</v>
      </c>
      <c r="C61" s="22">
        <v>4736335</v>
      </c>
      <c r="D61" s="23" t="s">
        <v>78</v>
      </c>
      <c r="E61" s="24" t="s">
        <v>196</v>
      </c>
      <c r="F61" s="23" t="s">
        <v>197</v>
      </c>
      <c r="G61" s="25">
        <v>29013869003</v>
      </c>
      <c r="H61" s="26">
        <v>660000</v>
      </c>
      <c r="I61" s="26">
        <f t="shared" si="0"/>
        <v>105600</v>
      </c>
      <c r="J61" s="26">
        <f t="shared" si="1"/>
        <v>554400</v>
      </c>
    </row>
    <row r="62" spans="1:10" ht="15" customHeight="1" x14ac:dyDescent="0.2">
      <c r="A62" s="20">
        <v>57</v>
      </c>
      <c r="B62" s="32" t="s">
        <v>45</v>
      </c>
      <c r="C62" s="33">
        <v>5660811</v>
      </c>
      <c r="D62" s="34" t="s">
        <v>78</v>
      </c>
      <c r="E62" s="24" t="s">
        <v>198</v>
      </c>
      <c r="F62" s="34" t="s">
        <v>199</v>
      </c>
      <c r="G62" s="37" t="s">
        <v>200</v>
      </c>
      <c r="H62" s="26">
        <v>660000</v>
      </c>
      <c r="I62" s="26">
        <f t="shared" si="0"/>
        <v>105600</v>
      </c>
      <c r="J62" s="26">
        <f t="shared" si="1"/>
        <v>554400</v>
      </c>
    </row>
    <row r="63" spans="1:10" ht="15" customHeight="1" x14ac:dyDescent="0.2">
      <c r="A63" s="20">
        <v>58</v>
      </c>
      <c r="B63" s="30" t="s">
        <v>45</v>
      </c>
      <c r="C63" s="22">
        <v>4226542</v>
      </c>
      <c r="D63" s="23" t="s">
        <v>46</v>
      </c>
      <c r="E63" s="24" t="s">
        <v>201</v>
      </c>
      <c r="F63" s="23" t="s">
        <v>202</v>
      </c>
      <c r="G63" s="25" t="s">
        <v>203</v>
      </c>
      <c r="H63" s="26">
        <v>660000</v>
      </c>
      <c r="I63" s="26">
        <f t="shared" si="0"/>
        <v>105600</v>
      </c>
      <c r="J63" s="26">
        <f t="shared" si="1"/>
        <v>554400</v>
      </c>
    </row>
    <row r="64" spans="1:10" ht="15" customHeight="1" x14ac:dyDescent="0.2">
      <c r="A64" s="20">
        <v>59</v>
      </c>
      <c r="B64" s="30" t="s">
        <v>45</v>
      </c>
      <c r="C64" s="22" t="s">
        <v>204</v>
      </c>
      <c r="D64" s="23" t="s">
        <v>74</v>
      </c>
      <c r="E64" s="24" t="s">
        <v>205</v>
      </c>
      <c r="F64" s="23" t="s">
        <v>206</v>
      </c>
      <c r="G64" s="25" t="s">
        <v>207</v>
      </c>
      <c r="H64" s="26">
        <v>660000</v>
      </c>
      <c r="I64" s="26">
        <f t="shared" si="0"/>
        <v>105600</v>
      </c>
      <c r="J64" s="26">
        <f t="shared" si="1"/>
        <v>554400</v>
      </c>
    </row>
    <row r="65" spans="1:10" ht="15" customHeight="1" x14ac:dyDescent="0.2">
      <c r="A65" s="20">
        <v>60</v>
      </c>
      <c r="B65" s="32" t="s">
        <v>45</v>
      </c>
      <c r="C65" s="33">
        <v>5472926</v>
      </c>
      <c r="D65" s="34" t="s">
        <v>208</v>
      </c>
      <c r="E65" s="24" t="s">
        <v>209</v>
      </c>
      <c r="F65" s="34" t="s">
        <v>210</v>
      </c>
      <c r="G65" s="35" t="s">
        <v>211</v>
      </c>
      <c r="H65" s="26">
        <v>660000</v>
      </c>
      <c r="I65" s="26">
        <f t="shared" si="0"/>
        <v>105600</v>
      </c>
      <c r="J65" s="26">
        <f t="shared" si="1"/>
        <v>554400</v>
      </c>
    </row>
    <row r="66" spans="1:10" ht="15" customHeight="1" x14ac:dyDescent="0.2">
      <c r="A66" s="20">
        <v>61</v>
      </c>
      <c r="B66" s="30" t="s">
        <v>45</v>
      </c>
      <c r="C66" s="22">
        <v>4687007</v>
      </c>
      <c r="D66" s="23" t="s">
        <v>46</v>
      </c>
      <c r="E66" s="24" t="s">
        <v>212</v>
      </c>
      <c r="F66" s="23" t="s">
        <v>213</v>
      </c>
      <c r="G66" s="25" t="s">
        <v>214</v>
      </c>
      <c r="H66" s="26">
        <v>660000</v>
      </c>
      <c r="I66" s="26">
        <f t="shared" si="0"/>
        <v>105600</v>
      </c>
      <c r="J66" s="26">
        <f t="shared" si="1"/>
        <v>554400</v>
      </c>
    </row>
    <row r="67" spans="1:10" ht="15" customHeight="1" x14ac:dyDescent="0.2">
      <c r="A67" s="20">
        <v>62</v>
      </c>
      <c r="B67" s="32" t="s">
        <v>45</v>
      </c>
      <c r="C67" s="22">
        <v>3954497</v>
      </c>
      <c r="D67" s="23" t="s">
        <v>46</v>
      </c>
      <c r="E67" s="24" t="s">
        <v>215</v>
      </c>
      <c r="F67" s="23" t="s">
        <v>216</v>
      </c>
      <c r="G67" s="25" t="s">
        <v>217</v>
      </c>
      <c r="H67" s="26">
        <v>660000</v>
      </c>
      <c r="I67" s="26">
        <f t="shared" si="0"/>
        <v>105600</v>
      </c>
      <c r="J67" s="26">
        <f t="shared" si="1"/>
        <v>554400</v>
      </c>
    </row>
    <row r="68" spans="1:10" ht="15" customHeight="1" x14ac:dyDescent="0.2">
      <c r="A68" s="20">
        <v>63</v>
      </c>
      <c r="B68" s="32" t="s">
        <v>45</v>
      </c>
      <c r="C68" s="22" t="s">
        <v>218</v>
      </c>
      <c r="D68" s="23" t="s">
        <v>46</v>
      </c>
      <c r="E68" s="24" t="s">
        <v>219</v>
      </c>
      <c r="F68" s="23" t="s">
        <v>220</v>
      </c>
      <c r="G68" s="25" t="s">
        <v>221</v>
      </c>
      <c r="H68" s="26">
        <v>660000</v>
      </c>
      <c r="I68" s="26">
        <f t="shared" si="0"/>
        <v>105600</v>
      </c>
      <c r="J68" s="26">
        <f t="shared" si="1"/>
        <v>554400</v>
      </c>
    </row>
    <row r="69" spans="1:10" ht="15" customHeight="1" x14ac:dyDescent="0.2">
      <c r="A69" s="20">
        <v>64</v>
      </c>
      <c r="B69" s="32" t="s">
        <v>45</v>
      </c>
      <c r="C69" s="22">
        <v>6205645</v>
      </c>
      <c r="D69" s="23" t="s">
        <v>78</v>
      </c>
      <c r="E69" s="24" t="s">
        <v>222</v>
      </c>
      <c r="F69" s="23" t="s">
        <v>223</v>
      </c>
      <c r="G69" s="25" t="s">
        <v>224</v>
      </c>
      <c r="H69" s="26">
        <v>660000</v>
      </c>
      <c r="I69" s="26">
        <f t="shared" si="0"/>
        <v>105600</v>
      </c>
      <c r="J69" s="26">
        <f t="shared" si="1"/>
        <v>554400</v>
      </c>
    </row>
    <row r="70" spans="1:10" ht="15" customHeight="1" x14ac:dyDescent="0.2">
      <c r="A70" s="20">
        <v>65</v>
      </c>
      <c r="B70" s="32" t="s">
        <v>45</v>
      </c>
      <c r="C70" s="22" t="s">
        <v>225</v>
      </c>
      <c r="D70" s="23" t="s">
        <v>78</v>
      </c>
      <c r="E70" s="24" t="s">
        <v>226</v>
      </c>
      <c r="F70" s="23" t="s">
        <v>227</v>
      </c>
      <c r="G70" s="25" t="s">
        <v>228</v>
      </c>
      <c r="H70" s="26">
        <v>660000</v>
      </c>
      <c r="I70" s="26">
        <f t="shared" si="0"/>
        <v>105600</v>
      </c>
      <c r="J70" s="26">
        <f t="shared" si="1"/>
        <v>554400</v>
      </c>
    </row>
    <row r="71" spans="1:10" ht="15" customHeight="1" x14ac:dyDescent="0.2">
      <c r="A71" s="20">
        <v>66</v>
      </c>
      <c r="B71" s="32" t="s">
        <v>45</v>
      </c>
      <c r="C71" s="22" t="s">
        <v>229</v>
      </c>
      <c r="D71" s="23" t="s">
        <v>78</v>
      </c>
      <c r="E71" s="24" t="s">
        <v>230</v>
      </c>
      <c r="F71" s="23" t="s">
        <v>55</v>
      </c>
      <c r="G71" s="25" t="s">
        <v>231</v>
      </c>
      <c r="H71" s="26">
        <v>660000</v>
      </c>
      <c r="I71" s="26">
        <f t="shared" si="0"/>
        <v>105600</v>
      </c>
      <c r="J71" s="26">
        <f t="shared" si="1"/>
        <v>554400</v>
      </c>
    </row>
    <row r="72" spans="1:10" ht="15" customHeight="1" x14ac:dyDescent="0.2">
      <c r="A72" s="20">
        <v>67</v>
      </c>
      <c r="B72" s="32" t="s">
        <v>45</v>
      </c>
      <c r="C72" s="22" t="s">
        <v>232</v>
      </c>
      <c r="D72" s="23" t="s">
        <v>78</v>
      </c>
      <c r="E72" s="24" t="s">
        <v>184</v>
      </c>
      <c r="F72" s="23" t="s">
        <v>233</v>
      </c>
      <c r="G72" s="25" t="s">
        <v>234</v>
      </c>
      <c r="H72" s="26">
        <v>660000</v>
      </c>
      <c r="I72" s="26">
        <f t="shared" si="0"/>
        <v>105600</v>
      </c>
      <c r="J72" s="26">
        <f t="shared" si="1"/>
        <v>554400</v>
      </c>
    </row>
    <row r="73" spans="1:10" ht="15" customHeight="1" x14ac:dyDescent="0.2">
      <c r="A73" s="20">
        <v>68</v>
      </c>
      <c r="B73" s="32" t="s">
        <v>45</v>
      </c>
      <c r="C73" s="22" t="s">
        <v>235</v>
      </c>
      <c r="D73" s="23" t="s">
        <v>78</v>
      </c>
      <c r="E73" s="23" t="s">
        <v>236</v>
      </c>
      <c r="F73" s="23" t="s">
        <v>237</v>
      </c>
      <c r="G73" s="25" t="s">
        <v>238</v>
      </c>
      <c r="H73" s="26">
        <v>660000</v>
      </c>
      <c r="I73" s="26">
        <f t="shared" ref="I73:I80" si="2">H73*16/100</f>
        <v>105600</v>
      </c>
      <c r="J73" s="26">
        <f t="shared" ref="J73:J80" si="3">H73-I73</f>
        <v>554400</v>
      </c>
    </row>
    <row r="74" spans="1:10" ht="15" customHeight="1" x14ac:dyDescent="0.2">
      <c r="A74" s="20">
        <v>69</v>
      </c>
      <c r="B74" s="30" t="s">
        <v>45</v>
      </c>
      <c r="C74" s="22">
        <v>4833037</v>
      </c>
      <c r="D74" s="23" t="s">
        <v>46</v>
      </c>
      <c r="E74" s="24" t="s">
        <v>239</v>
      </c>
      <c r="F74" s="23" t="s">
        <v>240</v>
      </c>
      <c r="G74" s="28" t="s">
        <v>241</v>
      </c>
      <c r="H74" s="26">
        <v>660000</v>
      </c>
      <c r="I74" s="26">
        <f t="shared" si="2"/>
        <v>105600</v>
      </c>
      <c r="J74" s="26">
        <f t="shared" si="3"/>
        <v>554400</v>
      </c>
    </row>
    <row r="75" spans="1:10" ht="15" customHeight="1" x14ac:dyDescent="0.2">
      <c r="A75" s="20">
        <v>70</v>
      </c>
      <c r="B75" s="30" t="s">
        <v>45</v>
      </c>
      <c r="C75" s="22" t="s">
        <v>242</v>
      </c>
      <c r="D75" s="23" t="s">
        <v>78</v>
      </c>
      <c r="E75" s="24" t="s">
        <v>243</v>
      </c>
      <c r="F75" s="23" t="s">
        <v>244</v>
      </c>
      <c r="G75" s="25" t="s">
        <v>245</v>
      </c>
      <c r="H75" s="26">
        <v>660000</v>
      </c>
      <c r="I75" s="26">
        <f t="shared" si="2"/>
        <v>105600</v>
      </c>
      <c r="J75" s="26">
        <f t="shared" si="3"/>
        <v>554400</v>
      </c>
    </row>
    <row r="76" spans="1:10" ht="15" customHeight="1" x14ac:dyDescent="0.2">
      <c r="A76" s="20">
        <v>71</v>
      </c>
      <c r="B76" s="30" t="s">
        <v>45</v>
      </c>
      <c r="C76" s="22">
        <v>3758162</v>
      </c>
      <c r="D76" s="23" t="s">
        <v>246</v>
      </c>
      <c r="E76" s="24" t="s">
        <v>247</v>
      </c>
      <c r="F76" s="40" t="s">
        <v>248</v>
      </c>
      <c r="G76" s="25" t="s">
        <v>249</v>
      </c>
      <c r="H76" s="26">
        <v>660000</v>
      </c>
      <c r="I76" s="26">
        <f t="shared" si="2"/>
        <v>105600</v>
      </c>
      <c r="J76" s="26">
        <f t="shared" si="3"/>
        <v>554400</v>
      </c>
    </row>
    <row r="77" spans="1:10" ht="15" customHeight="1" x14ac:dyDescent="0.2">
      <c r="A77" s="20">
        <v>72</v>
      </c>
      <c r="B77" s="32" t="s">
        <v>45</v>
      </c>
      <c r="C77" s="22">
        <v>6943109</v>
      </c>
      <c r="D77" s="23" t="s">
        <v>129</v>
      </c>
      <c r="E77" s="24" t="s">
        <v>250</v>
      </c>
      <c r="F77" s="23" t="s">
        <v>251</v>
      </c>
      <c r="G77" s="25">
        <v>1089957007</v>
      </c>
      <c r="H77" s="26">
        <v>660000</v>
      </c>
      <c r="I77" s="26">
        <f t="shared" si="2"/>
        <v>105600</v>
      </c>
      <c r="J77" s="26">
        <f t="shared" si="3"/>
        <v>554400</v>
      </c>
    </row>
    <row r="78" spans="1:10" ht="15" customHeight="1" x14ac:dyDescent="0.2">
      <c r="A78" s="20">
        <v>73</v>
      </c>
      <c r="B78" s="30" t="s">
        <v>45</v>
      </c>
      <c r="C78" s="22">
        <v>4289526</v>
      </c>
      <c r="D78" s="23" t="s">
        <v>78</v>
      </c>
      <c r="E78" s="24" t="s">
        <v>252</v>
      </c>
      <c r="F78" s="41" t="s">
        <v>253</v>
      </c>
      <c r="G78" s="25" t="s">
        <v>254</v>
      </c>
      <c r="H78" s="26">
        <v>660000</v>
      </c>
      <c r="I78" s="26">
        <f t="shared" si="2"/>
        <v>105600</v>
      </c>
      <c r="J78" s="26">
        <f t="shared" si="3"/>
        <v>554400</v>
      </c>
    </row>
    <row r="79" spans="1:10" ht="15" customHeight="1" x14ac:dyDescent="0.2">
      <c r="A79" s="20">
        <v>74</v>
      </c>
      <c r="B79" s="32" t="s">
        <v>45</v>
      </c>
      <c r="C79" s="22">
        <v>5496311</v>
      </c>
      <c r="D79" s="23" t="s">
        <v>78</v>
      </c>
      <c r="E79" s="24" t="s">
        <v>255</v>
      </c>
      <c r="F79" s="23" t="s">
        <v>256</v>
      </c>
      <c r="G79" s="25" t="s">
        <v>257</v>
      </c>
      <c r="H79" s="26">
        <v>660000</v>
      </c>
      <c r="I79" s="26">
        <f t="shared" si="2"/>
        <v>105600</v>
      </c>
      <c r="J79" s="26">
        <f t="shared" si="3"/>
        <v>554400</v>
      </c>
    </row>
    <row r="80" spans="1:10" ht="15" customHeight="1" x14ac:dyDescent="0.2">
      <c r="A80" s="20">
        <v>75</v>
      </c>
      <c r="B80" s="32" t="s">
        <v>45</v>
      </c>
      <c r="C80" s="33">
        <v>4978645</v>
      </c>
      <c r="D80" s="34" t="s">
        <v>129</v>
      </c>
      <c r="E80" s="24" t="s">
        <v>258</v>
      </c>
      <c r="F80" s="34" t="s">
        <v>259</v>
      </c>
      <c r="G80" s="35" t="s">
        <v>260</v>
      </c>
      <c r="H80" s="42">
        <v>660000</v>
      </c>
      <c r="I80" s="42">
        <f t="shared" si="2"/>
        <v>105600</v>
      </c>
      <c r="J80" s="42">
        <f t="shared" si="3"/>
        <v>554400</v>
      </c>
    </row>
    <row r="81" spans="1:10" ht="15" customHeight="1" x14ac:dyDescent="0.2">
      <c r="A81" s="20">
        <v>76</v>
      </c>
      <c r="B81" s="43" t="s">
        <v>28</v>
      </c>
      <c r="C81" s="44">
        <v>3968173</v>
      </c>
      <c r="D81" s="45" t="s">
        <v>37</v>
      </c>
      <c r="E81" s="45" t="s">
        <v>261</v>
      </c>
      <c r="F81" s="45" t="s">
        <v>262</v>
      </c>
      <c r="G81" s="25" t="s">
        <v>263</v>
      </c>
      <c r="H81" s="46">
        <v>1860000</v>
      </c>
      <c r="I81" s="46">
        <f>H81*16/100</f>
        <v>297600</v>
      </c>
      <c r="J81" s="47">
        <f>H81-I81</f>
        <v>1562400</v>
      </c>
    </row>
    <row r="82" spans="1:10" ht="15" customHeight="1" x14ac:dyDescent="0.2">
      <c r="A82" s="20">
        <v>77</v>
      </c>
      <c r="B82" s="30" t="s">
        <v>45</v>
      </c>
      <c r="C82" s="26">
        <v>4809771</v>
      </c>
      <c r="D82" s="23" t="s">
        <v>119</v>
      </c>
      <c r="E82" s="24" t="s">
        <v>264</v>
      </c>
      <c r="F82" s="23" t="s">
        <v>265</v>
      </c>
      <c r="G82" s="25" t="s">
        <v>266</v>
      </c>
      <c r="H82" s="26">
        <v>660000</v>
      </c>
      <c r="I82" s="26">
        <f t="shared" ref="I82:I91" si="4">H82*16/100</f>
        <v>105600</v>
      </c>
      <c r="J82" s="48">
        <f t="shared" ref="J82:J91" si="5">H82-I82</f>
        <v>554400</v>
      </c>
    </row>
    <row r="83" spans="1:10" ht="15" customHeight="1" x14ac:dyDescent="0.2">
      <c r="A83" s="20">
        <v>78</v>
      </c>
      <c r="B83" s="32" t="s">
        <v>45</v>
      </c>
      <c r="C83" s="49">
        <v>760121</v>
      </c>
      <c r="D83" s="50" t="s">
        <v>60</v>
      </c>
      <c r="E83" s="24" t="s">
        <v>267</v>
      </c>
      <c r="F83" s="34" t="s">
        <v>268</v>
      </c>
      <c r="G83" s="35" t="s">
        <v>269</v>
      </c>
      <c r="H83" s="26">
        <v>660000</v>
      </c>
      <c r="I83" s="26">
        <f t="shared" si="4"/>
        <v>105600</v>
      </c>
      <c r="J83" s="51">
        <f t="shared" si="5"/>
        <v>554400</v>
      </c>
    </row>
    <row r="84" spans="1:10" ht="15" customHeight="1" x14ac:dyDescent="0.2">
      <c r="A84" s="20">
        <v>79</v>
      </c>
      <c r="B84" s="32" t="s">
        <v>45</v>
      </c>
      <c r="C84" s="52">
        <v>4341714</v>
      </c>
      <c r="D84" s="23" t="s">
        <v>46</v>
      </c>
      <c r="E84" s="23" t="s">
        <v>270</v>
      </c>
      <c r="F84" s="23" t="s">
        <v>271</v>
      </c>
      <c r="G84" s="28" t="s">
        <v>272</v>
      </c>
      <c r="H84" s="26">
        <v>660000</v>
      </c>
      <c r="I84" s="26">
        <f t="shared" si="4"/>
        <v>105600</v>
      </c>
      <c r="J84" s="51">
        <f t="shared" si="5"/>
        <v>554400</v>
      </c>
    </row>
    <row r="85" spans="1:10" ht="15" customHeight="1" x14ac:dyDescent="0.2">
      <c r="A85" s="20">
        <v>80</v>
      </c>
      <c r="B85" s="32" t="s">
        <v>45</v>
      </c>
      <c r="C85" s="52">
        <v>3844421</v>
      </c>
      <c r="D85" s="23" t="s">
        <v>78</v>
      </c>
      <c r="E85" s="23" t="s">
        <v>270</v>
      </c>
      <c r="F85" s="23" t="s">
        <v>273</v>
      </c>
      <c r="G85" s="25" t="s">
        <v>274</v>
      </c>
      <c r="H85" s="26">
        <v>660000</v>
      </c>
      <c r="I85" s="26">
        <f t="shared" si="4"/>
        <v>105600</v>
      </c>
      <c r="J85" s="51">
        <f t="shared" si="5"/>
        <v>554400</v>
      </c>
    </row>
    <row r="86" spans="1:10" ht="15" customHeight="1" x14ac:dyDescent="0.2">
      <c r="A86" s="20">
        <v>81</v>
      </c>
      <c r="B86" s="32" t="s">
        <v>45</v>
      </c>
      <c r="C86" s="52">
        <v>4659857</v>
      </c>
      <c r="D86" s="23" t="s">
        <v>119</v>
      </c>
      <c r="E86" s="23" t="s">
        <v>275</v>
      </c>
      <c r="F86" s="23" t="s">
        <v>276</v>
      </c>
      <c r="G86" s="53" t="s">
        <v>277</v>
      </c>
      <c r="H86" s="26">
        <v>660000</v>
      </c>
      <c r="I86" s="26">
        <f t="shared" si="4"/>
        <v>105600</v>
      </c>
      <c r="J86" s="51">
        <f t="shared" si="5"/>
        <v>554400</v>
      </c>
    </row>
    <row r="87" spans="1:10" ht="15" customHeight="1" x14ac:dyDescent="0.2">
      <c r="A87" s="20">
        <v>82</v>
      </c>
      <c r="B87" s="32" t="s">
        <v>45</v>
      </c>
      <c r="C87" s="26">
        <v>6895054</v>
      </c>
      <c r="D87" s="23" t="s">
        <v>278</v>
      </c>
      <c r="E87" s="24" t="s">
        <v>279</v>
      </c>
      <c r="F87" s="23" t="s">
        <v>280</v>
      </c>
      <c r="G87" s="25" t="s">
        <v>281</v>
      </c>
      <c r="H87" s="26">
        <v>660000</v>
      </c>
      <c r="I87" s="26">
        <f t="shared" si="4"/>
        <v>105600</v>
      </c>
      <c r="J87" s="51">
        <f t="shared" si="5"/>
        <v>554400</v>
      </c>
    </row>
    <row r="88" spans="1:10" ht="15" customHeight="1" x14ac:dyDescent="0.2">
      <c r="A88" s="20">
        <v>83</v>
      </c>
      <c r="B88" s="32" t="s">
        <v>45</v>
      </c>
      <c r="C88" s="52">
        <v>3771708</v>
      </c>
      <c r="D88" s="23" t="s">
        <v>46</v>
      </c>
      <c r="E88" s="23" t="s">
        <v>282</v>
      </c>
      <c r="F88" s="23" t="s">
        <v>283</v>
      </c>
      <c r="G88" s="28" t="s">
        <v>284</v>
      </c>
      <c r="H88" s="26">
        <v>660000</v>
      </c>
      <c r="I88" s="26">
        <f t="shared" si="4"/>
        <v>105600</v>
      </c>
      <c r="J88" s="51">
        <f t="shared" si="5"/>
        <v>554400</v>
      </c>
    </row>
    <row r="89" spans="1:10" ht="15" customHeight="1" x14ac:dyDescent="0.2">
      <c r="A89" s="20">
        <v>84</v>
      </c>
      <c r="B89" s="32" t="s">
        <v>45</v>
      </c>
      <c r="C89" s="52">
        <v>4693229</v>
      </c>
      <c r="D89" s="23" t="s">
        <v>46</v>
      </c>
      <c r="E89" s="23" t="s">
        <v>285</v>
      </c>
      <c r="F89" s="23" t="s">
        <v>286</v>
      </c>
      <c r="G89" s="53" t="s">
        <v>287</v>
      </c>
      <c r="H89" s="26">
        <v>660000</v>
      </c>
      <c r="I89" s="26">
        <f t="shared" si="4"/>
        <v>105600</v>
      </c>
      <c r="J89" s="48">
        <f t="shared" si="5"/>
        <v>554400</v>
      </c>
    </row>
    <row r="90" spans="1:10" ht="15" customHeight="1" x14ac:dyDescent="0.2">
      <c r="A90" s="20">
        <v>85</v>
      </c>
      <c r="B90" s="32" t="s">
        <v>45</v>
      </c>
      <c r="C90" s="26">
        <v>4685045</v>
      </c>
      <c r="D90" s="23" t="s">
        <v>46</v>
      </c>
      <c r="E90" s="24" t="s">
        <v>288</v>
      </c>
      <c r="F90" s="23" t="s">
        <v>289</v>
      </c>
      <c r="G90" s="25" t="s">
        <v>290</v>
      </c>
      <c r="H90" s="26">
        <v>660000</v>
      </c>
      <c r="I90" s="26">
        <f t="shared" si="4"/>
        <v>105600</v>
      </c>
      <c r="J90" s="51">
        <f t="shared" si="5"/>
        <v>554400</v>
      </c>
    </row>
    <row r="91" spans="1:10" ht="15" customHeight="1" x14ac:dyDescent="0.2">
      <c r="A91" s="20">
        <v>86</v>
      </c>
      <c r="B91" s="32" t="s">
        <v>45</v>
      </c>
      <c r="C91" s="26">
        <v>3980293</v>
      </c>
      <c r="D91" s="23" t="s">
        <v>291</v>
      </c>
      <c r="E91" s="24" t="s">
        <v>292</v>
      </c>
      <c r="F91" s="23" t="s">
        <v>293</v>
      </c>
      <c r="G91" s="25" t="s">
        <v>294</v>
      </c>
      <c r="H91" s="26">
        <v>660000</v>
      </c>
      <c r="I91" s="26">
        <f t="shared" si="4"/>
        <v>105600</v>
      </c>
      <c r="J91" s="51">
        <f t="shared" si="5"/>
        <v>554400</v>
      </c>
    </row>
    <row r="92" spans="1:10" ht="15" customHeight="1" x14ac:dyDescent="0.2">
      <c r="A92" s="20">
        <v>87</v>
      </c>
      <c r="B92" s="54" t="s">
        <v>28</v>
      </c>
      <c r="C92" s="26">
        <v>2379587</v>
      </c>
      <c r="D92" s="40" t="s">
        <v>19</v>
      </c>
      <c r="E92" s="24" t="s">
        <v>295</v>
      </c>
      <c r="F92" s="23" t="s">
        <v>296</v>
      </c>
      <c r="G92" s="25" t="s">
        <v>297</v>
      </c>
      <c r="H92" s="26">
        <v>1200000</v>
      </c>
      <c r="I92" s="26">
        <f>H92*16/100</f>
        <v>192000</v>
      </c>
      <c r="J92" s="26">
        <f>H92-I92</f>
        <v>1008000</v>
      </c>
    </row>
    <row r="93" spans="1:10" ht="15" customHeight="1" x14ac:dyDescent="0.2">
      <c r="A93" s="20">
        <v>88</v>
      </c>
      <c r="B93" s="32" t="s">
        <v>45</v>
      </c>
      <c r="C93" s="26">
        <v>1551831</v>
      </c>
      <c r="D93" s="23" t="s">
        <v>60</v>
      </c>
      <c r="E93" s="23" t="s">
        <v>298</v>
      </c>
      <c r="F93" s="23" t="s">
        <v>299</v>
      </c>
      <c r="G93" s="28" t="s">
        <v>300</v>
      </c>
      <c r="H93" s="26">
        <v>660000</v>
      </c>
      <c r="I93" s="26">
        <f>H93*16/100</f>
        <v>105600</v>
      </c>
      <c r="J93" s="26">
        <f>H93-I93</f>
        <v>554400</v>
      </c>
    </row>
    <row r="94" spans="1:10" ht="15" customHeight="1" x14ac:dyDescent="0.2">
      <c r="A94" s="20">
        <v>89</v>
      </c>
      <c r="B94" s="32" t="s">
        <v>45</v>
      </c>
      <c r="C94" s="55">
        <v>4327656</v>
      </c>
      <c r="D94" s="56" t="s">
        <v>46</v>
      </c>
      <c r="E94" s="23" t="s">
        <v>301</v>
      </c>
      <c r="F94" s="23" t="s">
        <v>302</v>
      </c>
      <c r="G94" s="35" t="s">
        <v>303</v>
      </c>
      <c r="H94" s="26">
        <v>660000</v>
      </c>
      <c r="I94" s="55">
        <f>H94*16/100</f>
        <v>105600</v>
      </c>
      <c r="J94" s="55">
        <f>H94-I94</f>
        <v>554400</v>
      </c>
    </row>
    <row r="95" spans="1:10" ht="15" customHeight="1" x14ac:dyDescent="0.2">
      <c r="A95" s="20">
        <v>90</v>
      </c>
      <c r="B95" s="32" t="s">
        <v>45</v>
      </c>
      <c r="C95" s="55">
        <v>4345939</v>
      </c>
      <c r="D95" s="56" t="s">
        <v>46</v>
      </c>
      <c r="E95" s="23" t="s">
        <v>304</v>
      </c>
      <c r="F95" s="23" t="s">
        <v>305</v>
      </c>
      <c r="G95" s="35" t="s">
        <v>306</v>
      </c>
      <c r="H95" s="26">
        <v>660000</v>
      </c>
      <c r="I95" s="55">
        <f>H95*16/100</f>
        <v>105600</v>
      </c>
      <c r="J95" s="55">
        <f>H95-I95</f>
        <v>554400</v>
      </c>
    </row>
    <row r="96" spans="1:10" ht="15" customHeight="1" x14ac:dyDescent="0.2">
      <c r="A96" s="20">
        <v>91</v>
      </c>
      <c r="B96" s="54" t="s">
        <v>28</v>
      </c>
      <c r="C96" s="57">
        <v>4763259</v>
      </c>
      <c r="D96" s="23" t="s">
        <v>37</v>
      </c>
      <c r="E96" s="24" t="s">
        <v>307</v>
      </c>
      <c r="F96" s="23" t="s">
        <v>308</v>
      </c>
      <c r="G96" s="25" t="s">
        <v>309</v>
      </c>
      <c r="H96" s="26">
        <v>1200000</v>
      </c>
      <c r="I96" s="26">
        <f t="shared" ref="I96:I101" si="6">H96*16/100</f>
        <v>192000</v>
      </c>
      <c r="J96" s="48">
        <f t="shared" ref="J96:J101" si="7">H96-I96</f>
        <v>1008000</v>
      </c>
    </row>
    <row r="97" spans="1:10" ht="15" customHeight="1" x14ac:dyDescent="0.2">
      <c r="A97" s="20">
        <v>92</v>
      </c>
      <c r="B97" s="32" t="s">
        <v>45</v>
      </c>
      <c r="C97" s="55">
        <v>4175623</v>
      </c>
      <c r="D97" s="56" t="s">
        <v>46</v>
      </c>
      <c r="E97" s="23" t="s">
        <v>310</v>
      </c>
      <c r="F97" s="23" t="s">
        <v>311</v>
      </c>
      <c r="G97" s="35" t="s">
        <v>312</v>
      </c>
      <c r="H97" s="26">
        <v>660000</v>
      </c>
      <c r="I97" s="55">
        <f t="shared" si="6"/>
        <v>105600</v>
      </c>
      <c r="J97" s="51">
        <f t="shared" si="7"/>
        <v>554400</v>
      </c>
    </row>
    <row r="98" spans="1:10" ht="15" customHeight="1" x14ac:dyDescent="0.2">
      <c r="A98" s="20">
        <v>93</v>
      </c>
      <c r="B98" s="32" t="s">
        <v>45</v>
      </c>
      <c r="C98" s="55">
        <v>4789252</v>
      </c>
      <c r="D98" s="56" t="s">
        <v>46</v>
      </c>
      <c r="E98" s="23" t="s">
        <v>313</v>
      </c>
      <c r="F98" s="23" t="s">
        <v>314</v>
      </c>
      <c r="G98" s="35" t="s">
        <v>315</v>
      </c>
      <c r="H98" s="26">
        <v>660000</v>
      </c>
      <c r="I98" s="55">
        <f t="shared" si="6"/>
        <v>105600</v>
      </c>
      <c r="J98" s="51">
        <f t="shared" si="7"/>
        <v>554400</v>
      </c>
    </row>
    <row r="99" spans="1:10" ht="15" customHeight="1" x14ac:dyDescent="0.2">
      <c r="A99" s="20">
        <v>94</v>
      </c>
      <c r="B99" s="32" t="s">
        <v>45</v>
      </c>
      <c r="C99" s="55">
        <v>3981880</v>
      </c>
      <c r="D99" s="56" t="s">
        <v>46</v>
      </c>
      <c r="E99" s="23" t="s">
        <v>316</v>
      </c>
      <c r="F99" s="23" t="s">
        <v>317</v>
      </c>
      <c r="G99" s="35" t="s">
        <v>318</v>
      </c>
      <c r="H99" s="26">
        <v>660000</v>
      </c>
      <c r="I99" s="55">
        <f t="shared" si="6"/>
        <v>105600</v>
      </c>
      <c r="J99" s="51">
        <f t="shared" si="7"/>
        <v>554400</v>
      </c>
    </row>
    <row r="100" spans="1:10" ht="15" customHeight="1" x14ac:dyDescent="0.2">
      <c r="A100" s="20">
        <v>95</v>
      </c>
      <c r="B100" s="32" t="s">
        <v>45</v>
      </c>
      <c r="C100" s="58">
        <v>5986462</v>
      </c>
      <c r="D100" s="23" t="s">
        <v>78</v>
      </c>
      <c r="E100" s="23" t="s">
        <v>319</v>
      </c>
      <c r="F100" s="23" t="s">
        <v>320</v>
      </c>
      <c r="G100" s="53" t="s">
        <v>321</v>
      </c>
      <c r="H100" s="26">
        <v>660000</v>
      </c>
      <c r="I100" s="55">
        <f t="shared" si="6"/>
        <v>105600</v>
      </c>
      <c r="J100" s="51">
        <f t="shared" si="7"/>
        <v>554400</v>
      </c>
    </row>
    <row r="101" spans="1:10" ht="15" customHeight="1" x14ac:dyDescent="0.2">
      <c r="A101" s="20">
        <v>96</v>
      </c>
      <c r="B101" s="32" t="s">
        <v>45</v>
      </c>
      <c r="C101" s="26">
        <v>5069216</v>
      </c>
      <c r="D101" s="23" t="s">
        <v>78</v>
      </c>
      <c r="E101" s="23" t="s">
        <v>322</v>
      </c>
      <c r="F101" s="23" t="s">
        <v>323</v>
      </c>
      <c r="G101" s="53" t="s">
        <v>324</v>
      </c>
      <c r="H101" s="26">
        <v>660000</v>
      </c>
      <c r="I101" s="55">
        <f t="shared" si="6"/>
        <v>105600</v>
      </c>
      <c r="J101" s="51">
        <f t="shared" si="7"/>
        <v>554400</v>
      </c>
    </row>
    <row r="102" spans="1:10" ht="15" customHeight="1" x14ac:dyDescent="0.2">
      <c r="A102" s="20">
        <v>97</v>
      </c>
      <c r="B102" s="30" t="s">
        <v>45</v>
      </c>
      <c r="C102" s="26">
        <v>4966610</v>
      </c>
      <c r="D102" s="23" t="s">
        <v>325</v>
      </c>
      <c r="E102" s="23" t="s">
        <v>326</v>
      </c>
      <c r="F102" s="23" t="s">
        <v>327</v>
      </c>
      <c r="G102" s="53">
        <v>29040976607</v>
      </c>
      <c r="H102" s="26">
        <v>660000</v>
      </c>
      <c r="I102" s="59">
        <f>H102*16/100</f>
        <v>105600</v>
      </c>
      <c r="J102" s="60">
        <f>H102-I102</f>
        <v>554400</v>
      </c>
    </row>
    <row r="103" spans="1:10" ht="15" customHeight="1" x14ac:dyDescent="0.2">
      <c r="A103" s="20">
        <v>98</v>
      </c>
      <c r="B103" s="30" t="s">
        <v>45</v>
      </c>
      <c r="C103" s="61">
        <v>4905890</v>
      </c>
      <c r="D103" s="23" t="s">
        <v>46</v>
      </c>
      <c r="E103" s="23" t="s">
        <v>328</v>
      </c>
      <c r="F103" s="23" t="s">
        <v>329</v>
      </c>
      <c r="G103" s="31" t="s">
        <v>330</v>
      </c>
      <c r="H103" s="26">
        <v>660000</v>
      </c>
      <c r="I103" s="59">
        <f>H103*16/100</f>
        <v>105600</v>
      </c>
      <c r="J103" s="60">
        <f>H103-I103</f>
        <v>554400</v>
      </c>
    </row>
    <row r="104" spans="1:10" ht="15" customHeight="1" x14ac:dyDescent="0.2">
      <c r="A104" s="20">
        <v>99</v>
      </c>
      <c r="B104" s="30" t="s">
        <v>45</v>
      </c>
      <c r="C104" s="52">
        <v>5307397</v>
      </c>
      <c r="D104" s="23" t="s">
        <v>78</v>
      </c>
      <c r="E104" s="23" t="s">
        <v>331</v>
      </c>
      <c r="F104" s="40" t="s">
        <v>332</v>
      </c>
      <c r="G104" s="25" t="s">
        <v>333</v>
      </c>
      <c r="H104" s="26">
        <v>660000</v>
      </c>
      <c r="I104" s="62">
        <f>H104*16/100</f>
        <v>105600</v>
      </c>
      <c r="J104" s="60">
        <f>H104-I104</f>
        <v>554400</v>
      </c>
    </row>
    <row r="105" spans="1:10" ht="15" customHeight="1" x14ac:dyDescent="0.2">
      <c r="A105" s="20">
        <v>100</v>
      </c>
      <c r="B105" s="32" t="s">
        <v>45</v>
      </c>
      <c r="C105" s="26">
        <v>3562223</v>
      </c>
      <c r="D105" s="23" t="s">
        <v>74</v>
      </c>
      <c r="E105" s="23" t="s">
        <v>334</v>
      </c>
      <c r="F105" s="23" t="s">
        <v>335</v>
      </c>
      <c r="G105" s="53" t="s">
        <v>336</v>
      </c>
      <c r="H105" s="26">
        <v>660000</v>
      </c>
      <c r="I105" s="62">
        <f t="shared" ref="I105:I117" si="8">H105*16/100</f>
        <v>105600</v>
      </c>
      <c r="J105" s="63">
        <f t="shared" ref="J105:J117" si="9">H105-I105</f>
        <v>554400</v>
      </c>
    </row>
    <row r="106" spans="1:10" ht="15" customHeight="1" x14ac:dyDescent="0.2">
      <c r="A106" s="20">
        <v>101</v>
      </c>
      <c r="B106" s="30" t="s">
        <v>45</v>
      </c>
      <c r="C106" s="26">
        <v>3667326</v>
      </c>
      <c r="D106" s="23" t="s">
        <v>74</v>
      </c>
      <c r="E106" s="23" t="s">
        <v>337</v>
      </c>
      <c r="F106" s="23" t="s">
        <v>338</v>
      </c>
      <c r="G106" s="53">
        <v>29060665304</v>
      </c>
      <c r="H106" s="26">
        <v>660000</v>
      </c>
      <c r="I106" s="62">
        <f t="shared" si="8"/>
        <v>105600</v>
      </c>
      <c r="J106" s="63">
        <f t="shared" si="9"/>
        <v>554400</v>
      </c>
    </row>
    <row r="107" spans="1:10" ht="15" customHeight="1" x14ac:dyDescent="0.2">
      <c r="A107" s="20">
        <v>102</v>
      </c>
      <c r="B107" s="32" t="s">
        <v>45</v>
      </c>
      <c r="C107" s="26">
        <v>4044309</v>
      </c>
      <c r="D107" s="23" t="s">
        <v>46</v>
      </c>
      <c r="E107" s="23" t="s">
        <v>339</v>
      </c>
      <c r="F107" s="23" t="s">
        <v>340</v>
      </c>
      <c r="G107" s="53" t="s">
        <v>341</v>
      </c>
      <c r="H107" s="26">
        <v>660000</v>
      </c>
      <c r="I107" s="62">
        <f t="shared" si="8"/>
        <v>105600</v>
      </c>
      <c r="J107" s="63">
        <f t="shared" si="9"/>
        <v>554400</v>
      </c>
    </row>
    <row r="108" spans="1:10" ht="15" customHeight="1" x14ac:dyDescent="0.2">
      <c r="A108" s="20">
        <v>103</v>
      </c>
      <c r="B108" s="32" t="s">
        <v>45</v>
      </c>
      <c r="C108" s="26">
        <v>5347895</v>
      </c>
      <c r="D108" s="23" t="s">
        <v>208</v>
      </c>
      <c r="E108" s="23" t="s">
        <v>342</v>
      </c>
      <c r="F108" s="23" t="s">
        <v>343</v>
      </c>
      <c r="G108" s="53" t="s">
        <v>344</v>
      </c>
      <c r="H108" s="26">
        <v>660000</v>
      </c>
      <c r="I108" s="62">
        <f t="shared" si="8"/>
        <v>105600</v>
      </c>
      <c r="J108" s="63">
        <f t="shared" si="9"/>
        <v>554400</v>
      </c>
    </row>
    <row r="109" spans="1:10" ht="15" customHeight="1" x14ac:dyDescent="0.2">
      <c r="A109" s="20">
        <v>104</v>
      </c>
      <c r="B109" s="32" t="s">
        <v>45</v>
      </c>
      <c r="C109" s="26">
        <v>5184890</v>
      </c>
      <c r="D109" s="23" t="s">
        <v>208</v>
      </c>
      <c r="E109" s="23" t="s">
        <v>345</v>
      </c>
      <c r="F109" s="23" t="s">
        <v>346</v>
      </c>
      <c r="G109" s="53" t="s">
        <v>347</v>
      </c>
      <c r="H109" s="26">
        <v>660000</v>
      </c>
      <c r="I109" s="62">
        <f t="shared" si="8"/>
        <v>105600</v>
      </c>
      <c r="J109" s="63">
        <f t="shared" si="9"/>
        <v>554400</v>
      </c>
    </row>
    <row r="110" spans="1:10" ht="15" customHeight="1" x14ac:dyDescent="0.2">
      <c r="A110" s="20">
        <v>105</v>
      </c>
      <c r="B110" s="32" t="s">
        <v>45</v>
      </c>
      <c r="C110" s="26">
        <v>4455198</v>
      </c>
      <c r="D110" s="23" t="s">
        <v>78</v>
      </c>
      <c r="E110" s="23" t="s">
        <v>348</v>
      </c>
      <c r="F110" s="23" t="s">
        <v>349</v>
      </c>
      <c r="G110" s="53" t="s">
        <v>350</v>
      </c>
      <c r="H110" s="26">
        <v>660000</v>
      </c>
      <c r="I110" s="62">
        <f t="shared" si="8"/>
        <v>105600</v>
      </c>
      <c r="J110" s="63">
        <f t="shared" si="9"/>
        <v>554400</v>
      </c>
    </row>
    <row r="111" spans="1:10" ht="15" customHeight="1" x14ac:dyDescent="0.2">
      <c r="A111" s="20">
        <v>106</v>
      </c>
      <c r="B111" s="32" t="s">
        <v>45</v>
      </c>
      <c r="C111" s="26">
        <v>5793204</v>
      </c>
      <c r="D111" s="23" t="s">
        <v>78</v>
      </c>
      <c r="E111" s="23" t="s">
        <v>351</v>
      </c>
      <c r="F111" s="23" t="s">
        <v>352</v>
      </c>
      <c r="G111" s="28" t="s">
        <v>353</v>
      </c>
      <c r="H111" s="26">
        <v>660000</v>
      </c>
      <c r="I111" s="62">
        <f t="shared" si="8"/>
        <v>105600</v>
      </c>
      <c r="J111" s="63">
        <f t="shared" si="9"/>
        <v>554400</v>
      </c>
    </row>
    <row r="112" spans="1:10" ht="15" customHeight="1" x14ac:dyDescent="0.2">
      <c r="A112" s="20">
        <v>107</v>
      </c>
      <c r="B112" s="54" t="s">
        <v>28</v>
      </c>
      <c r="C112" s="64">
        <v>3999081</v>
      </c>
      <c r="D112" s="23" t="s">
        <v>354</v>
      </c>
      <c r="E112" s="65" t="s">
        <v>355</v>
      </c>
      <c r="F112" s="66" t="s">
        <v>356</v>
      </c>
      <c r="G112" s="28" t="s">
        <v>357</v>
      </c>
      <c r="H112" s="26">
        <v>1200000</v>
      </c>
      <c r="I112" s="59">
        <f t="shared" si="8"/>
        <v>192000</v>
      </c>
      <c r="J112" s="60">
        <f t="shared" si="9"/>
        <v>1008000</v>
      </c>
    </row>
    <row r="113" spans="1:10" ht="15" customHeight="1" x14ac:dyDescent="0.2">
      <c r="A113" s="20">
        <v>108</v>
      </c>
      <c r="B113" s="32" t="s">
        <v>45</v>
      </c>
      <c r="C113" s="67">
        <v>4358918</v>
      </c>
      <c r="D113" s="56" t="s">
        <v>358</v>
      </c>
      <c r="E113" s="23" t="s">
        <v>359</v>
      </c>
      <c r="F113" s="66" t="s">
        <v>360</v>
      </c>
      <c r="G113" s="35" t="s">
        <v>361</v>
      </c>
      <c r="H113" s="26">
        <v>660000</v>
      </c>
      <c r="I113" s="59">
        <f t="shared" si="8"/>
        <v>105600</v>
      </c>
      <c r="J113" s="60">
        <f t="shared" si="9"/>
        <v>554400</v>
      </c>
    </row>
    <row r="114" spans="1:10" ht="15" customHeight="1" x14ac:dyDescent="0.2">
      <c r="A114" s="20">
        <v>109</v>
      </c>
      <c r="B114" s="32" t="s">
        <v>45</v>
      </c>
      <c r="C114" s="67">
        <v>4707991</v>
      </c>
      <c r="D114" s="56" t="s">
        <v>78</v>
      </c>
      <c r="E114" s="23" t="s">
        <v>362</v>
      </c>
      <c r="F114" s="68" t="s">
        <v>363</v>
      </c>
      <c r="G114" s="35" t="s">
        <v>364</v>
      </c>
      <c r="H114" s="26">
        <v>660000</v>
      </c>
      <c r="I114" s="59">
        <f t="shared" si="8"/>
        <v>105600</v>
      </c>
      <c r="J114" s="60">
        <f t="shared" si="9"/>
        <v>554400</v>
      </c>
    </row>
    <row r="115" spans="1:10" ht="15" customHeight="1" x14ac:dyDescent="0.2">
      <c r="A115" s="20">
        <v>110</v>
      </c>
      <c r="B115" s="30" t="s">
        <v>45</v>
      </c>
      <c r="C115" s="64">
        <v>4824851</v>
      </c>
      <c r="D115" s="23" t="s">
        <v>46</v>
      </c>
      <c r="E115" s="23" t="s">
        <v>365</v>
      </c>
      <c r="F115" s="68" t="s">
        <v>366</v>
      </c>
      <c r="G115" s="25" t="s">
        <v>367</v>
      </c>
      <c r="H115" s="26">
        <v>660000</v>
      </c>
      <c r="I115" s="59">
        <f t="shared" si="8"/>
        <v>105600</v>
      </c>
      <c r="J115" s="60">
        <f t="shared" si="9"/>
        <v>554400</v>
      </c>
    </row>
    <row r="116" spans="1:10" ht="15" customHeight="1" x14ac:dyDescent="0.2">
      <c r="A116" s="20">
        <v>111</v>
      </c>
      <c r="B116" s="30" t="s">
        <v>45</v>
      </c>
      <c r="C116" s="64">
        <v>4768982</v>
      </c>
      <c r="D116" s="23" t="s">
        <v>78</v>
      </c>
      <c r="E116" s="23" t="s">
        <v>368</v>
      </c>
      <c r="F116" s="68" t="s">
        <v>369</v>
      </c>
      <c r="G116" s="25" t="s">
        <v>370</v>
      </c>
      <c r="H116" s="26">
        <v>660000</v>
      </c>
      <c r="I116" s="59">
        <f t="shared" si="8"/>
        <v>105600</v>
      </c>
      <c r="J116" s="60">
        <f t="shared" si="9"/>
        <v>554400</v>
      </c>
    </row>
    <row r="117" spans="1:10" ht="15" customHeight="1" thickBot="1" x14ac:dyDescent="0.25">
      <c r="A117" s="20">
        <v>112</v>
      </c>
      <c r="B117" s="32" t="s">
        <v>45</v>
      </c>
      <c r="C117" s="69">
        <v>4876555</v>
      </c>
      <c r="D117" s="70" t="s">
        <v>78</v>
      </c>
      <c r="E117" s="71" t="s">
        <v>371</v>
      </c>
      <c r="F117" s="72" t="s">
        <v>372</v>
      </c>
      <c r="G117" s="73" t="s">
        <v>373</v>
      </c>
      <c r="H117" s="74">
        <v>660000</v>
      </c>
      <c r="I117" s="75">
        <f t="shared" si="8"/>
        <v>105600</v>
      </c>
      <c r="J117" s="76">
        <f t="shared" si="9"/>
        <v>554400</v>
      </c>
    </row>
    <row r="118" spans="1:10" ht="15" customHeight="1" thickBot="1" x14ac:dyDescent="0.25">
      <c r="A118" s="77" t="s">
        <v>374</v>
      </c>
      <c r="B118" s="78"/>
      <c r="C118" s="79"/>
      <c r="D118" s="79"/>
      <c r="E118" s="79"/>
      <c r="F118" s="79"/>
      <c r="G118" s="79"/>
      <c r="H118" s="80">
        <f>SUM(H6:H117)</f>
        <v>84120000</v>
      </c>
      <c r="I118" s="80">
        <f>SUM(I6:I117)</f>
        <v>13459200</v>
      </c>
      <c r="J118" s="80">
        <f>SUM(J6:J117)</f>
        <v>70660800</v>
      </c>
    </row>
  </sheetData>
  <mergeCells count="4">
    <mergeCell ref="A2:J2"/>
    <mergeCell ref="A3:J3"/>
    <mergeCell ref="A4:J4"/>
    <mergeCell ref="A118:G118"/>
  </mergeCells>
  <dataValidations count="4">
    <dataValidation allowBlank="1" showInputMessage="1" showErrorMessage="1" prompt="SIN SEPARADOR DE MILES" sqref="C103"/>
    <dataValidation allowBlank="1" showInputMessage="1" showErrorMessage="1" promptTitle="CAMPO OBLIGATORIO" prompt="NOMBRE/S: COMO ESTA EN LA C.I., EN MAYUSCULAS Y SIN ACENTOS!_x000a_" sqref="F74:F80 F63:F72"/>
    <dataValidation allowBlank="1" showInputMessage="1" showErrorMessage="1" promptTitle="CAMPO OBLIGATORIO" prompt="APELLIDO/S: COMO ESTA EN LA C.I., EN MAYUSCULAS Y SIN ACENTOS" sqref="E74:E80 E63:E72"/>
    <dataValidation allowBlank="1" showInputMessage="1" showErrorMessage="1" promptTitle="CAMPO OBLIGATORIO" prompt="Nº DOCUMENTO, SIN SEPARADOR DE MILES" sqref="C63:C80"/>
  </dataValidation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3:R100"/>
  <sheetViews>
    <sheetView showGridLines="0" tabSelected="1" zoomScaleNormal="100" workbookViewId="0">
      <selection activeCell="Q10" sqref="Q10"/>
    </sheetView>
  </sheetViews>
  <sheetFormatPr baseColWidth="10" defaultRowHeight="12.75" x14ac:dyDescent="0.2"/>
  <cols>
    <col min="1" max="1" width="5.5703125" style="81" customWidth="1"/>
    <col min="2" max="2" width="21.5703125" style="81" customWidth="1"/>
    <col min="3" max="3" width="11.5703125" style="81" bestFit="1" customWidth="1"/>
    <col min="4" max="4" width="18.42578125" style="81" bestFit="1" customWidth="1"/>
    <col min="5" max="5" width="25.140625" style="81" customWidth="1"/>
    <col min="6" max="6" width="23" style="81" customWidth="1"/>
    <col min="7" max="7" width="17.28515625" style="81" hidden="1" customWidth="1"/>
    <col min="8" max="8" width="16.5703125" style="81" customWidth="1"/>
    <col min="9" max="9" width="13.140625" style="81" customWidth="1"/>
    <col min="10" max="10" width="14.7109375" style="81" customWidth="1"/>
    <col min="11" max="12" width="11.42578125" style="81"/>
    <col min="13" max="14" width="0" style="81" hidden="1" customWidth="1"/>
    <col min="15" max="16384" width="11.42578125" style="81"/>
  </cols>
  <sheetData>
    <row r="3" spans="1:10" x14ac:dyDescent="0.2">
      <c r="A3" s="108" t="s">
        <v>375</v>
      </c>
      <c r="B3" s="108"/>
      <c r="C3" s="108"/>
      <c r="D3" s="108"/>
      <c r="E3" s="108"/>
      <c r="F3" s="108"/>
      <c r="G3" s="108"/>
      <c r="H3" s="108"/>
      <c r="I3" s="108"/>
      <c r="J3" s="108"/>
    </row>
    <row r="4" spans="1:10" x14ac:dyDescent="0.2">
      <c r="A4" s="108" t="s">
        <v>376</v>
      </c>
      <c r="B4" s="108"/>
      <c r="C4" s="108"/>
      <c r="D4" s="108"/>
      <c r="E4" s="108"/>
      <c r="F4" s="108"/>
      <c r="G4" s="108"/>
      <c r="H4" s="108"/>
      <c r="I4" s="108"/>
      <c r="J4" s="108"/>
    </row>
    <row r="5" spans="1:10" ht="25.5" customHeight="1" thickBot="1" x14ac:dyDescent="0.25">
      <c r="A5" s="218" t="s">
        <v>535</v>
      </c>
      <c r="B5" s="218"/>
      <c r="C5" s="218"/>
      <c r="D5" s="218"/>
      <c r="E5" s="218"/>
      <c r="F5" s="218"/>
      <c r="G5" s="218"/>
      <c r="H5" s="218"/>
      <c r="I5" s="218"/>
      <c r="J5" s="218"/>
    </row>
    <row r="6" spans="1:10" ht="40.5" customHeight="1" thickBot="1" x14ac:dyDescent="0.25">
      <c r="A6" s="202" t="s">
        <v>3</v>
      </c>
      <c r="B6" s="203" t="s">
        <v>4</v>
      </c>
      <c r="C6" s="204" t="s">
        <v>377</v>
      </c>
      <c r="D6" s="205" t="s">
        <v>6</v>
      </c>
      <c r="E6" s="205" t="s">
        <v>7</v>
      </c>
      <c r="F6" s="205" t="s">
        <v>8</v>
      </c>
      <c r="G6" s="204" t="s">
        <v>9</v>
      </c>
      <c r="H6" s="206" t="s">
        <v>10</v>
      </c>
      <c r="I6" s="206" t="s">
        <v>11</v>
      </c>
      <c r="J6" s="207" t="s">
        <v>12</v>
      </c>
    </row>
    <row r="7" spans="1:10" ht="15.75" x14ac:dyDescent="0.2">
      <c r="A7" s="96">
        <v>1</v>
      </c>
      <c r="B7" s="23" t="s">
        <v>378</v>
      </c>
      <c r="C7" s="58">
        <v>2295125</v>
      </c>
      <c r="D7" s="23" t="s">
        <v>379</v>
      </c>
      <c r="E7" s="23" t="s">
        <v>380</v>
      </c>
      <c r="F7" s="23" t="s">
        <v>381</v>
      </c>
      <c r="G7" s="31" t="s">
        <v>382</v>
      </c>
      <c r="H7" s="58">
        <v>2800000</v>
      </c>
      <c r="I7" s="58">
        <f>H7*16/100</f>
        <v>448000</v>
      </c>
      <c r="J7" s="58">
        <f>H7-I7</f>
        <v>2352000</v>
      </c>
    </row>
    <row r="8" spans="1:10" ht="15.75" x14ac:dyDescent="0.2">
      <c r="A8" s="97">
        <v>2</v>
      </c>
      <c r="B8" s="23" t="s">
        <v>383</v>
      </c>
      <c r="C8" s="58">
        <v>3666971</v>
      </c>
      <c r="D8" s="23" t="s">
        <v>384</v>
      </c>
      <c r="E8" s="23" t="s">
        <v>385</v>
      </c>
      <c r="F8" s="23" t="s">
        <v>386</v>
      </c>
      <c r="G8" s="31" t="s">
        <v>387</v>
      </c>
      <c r="H8" s="58">
        <v>1800000</v>
      </c>
      <c r="I8" s="58">
        <f t="shared" ref="I8:I21" si="0">H8*16/100</f>
        <v>288000</v>
      </c>
      <c r="J8" s="58">
        <f t="shared" ref="J8:J21" si="1">H8-I8</f>
        <v>1512000</v>
      </c>
    </row>
    <row r="9" spans="1:10" ht="15.75" x14ac:dyDescent="0.2">
      <c r="A9" s="97">
        <v>3</v>
      </c>
      <c r="B9" s="23" t="s">
        <v>388</v>
      </c>
      <c r="C9" s="58">
        <v>4370206</v>
      </c>
      <c r="D9" s="23" t="s">
        <v>389</v>
      </c>
      <c r="E9" s="23" t="s">
        <v>390</v>
      </c>
      <c r="F9" s="23" t="s">
        <v>391</v>
      </c>
      <c r="G9" s="98">
        <v>29074229006</v>
      </c>
      <c r="H9" s="58">
        <v>1200000</v>
      </c>
      <c r="I9" s="58">
        <f t="shared" si="0"/>
        <v>192000</v>
      </c>
      <c r="J9" s="58">
        <f t="shared" si="1"/>
        <v>1008000</v>
      </c>
    </row>
    <row r="10" spans="1:10" ht="15.75" x14ac:dyDescent="0.2">
      <c r="A10" s="96">
        <v>4</v>
      </c>
      <c r="B10" s="23" t="s">
        <v>396</v>
      </c>
      <c r="C10" s="58">
        <v>4274566</v>
      </c>
      <c r="D10" s="23" t="s">
        <v>397</v>
      </c>
      <c r="E10" s="23" t="s">
        <v>398</v>
      </c>
      <c r="F10" s="23" t="s">
        <v>366</v>
      </c>
      <c r="G10" s="31" t="s">
        <v>399</v>
      </c>
      <c r="H10" s="58">
        <v>660000</v>
      </c>
      <c r="I10" s="58">
        <f t="shared" si="0"/>
        <v>105600</v>
      </c>
      <c r="J10" s="58">
        <f t="shared" si="1"/>
        <v>554400</v>
      </c>
    </row>
    <row r="11" spans="1:10" ht="15.75" x14ac:dyDescent="0.2">
      <c r="A11" s="97">
        <v>5</v>
      </c>
      <c r="B11" s="23" t="s">
        <v>396</v>
      </c>
      <c r="C11" s="58">
        <v>6703218</v>
      </c>
      <c r="D11" s="23" t="s">
        <v>400</v>
      </c>
      <c r="E11" s="23" t="s">
        <v>401</v>
      </c>
      <c r="F11" s="23" t="s">
        <v>402</v>
      </c>
      <c r="G11" s="31">
        <v>29040974701</v>
      </c>
      <c r="H11" s="58">
        <v>660000</v>
      </c>
      <c r="I11" s="58">
        <f t="shared" si="0"/>
        <v>105600</v>
      </c>
      <c r="J11" s="58">
        <f t="shared" si="1"/>
        <v>554400</v>
      </c>
    </row>
    <row r="12" spans="1:10" ht="15.75" x14ac:dyDescent="0.2">
      <c r="A12" s="97">
        <v>6</v>
      </c>
      <c r="B12" s="23" t="s">
        <v>396</v>
      </c>
      <c r="C12" s="58">
        <v>7029778</v>
      </c>
      <c r="D12" s="23" t="s">
        <v>400</v>
      </c>
      <c r="E12" s="23" t="s">
        <v>403</v>
      </c>
      <c r="F12" s="23" t="s">
        <v>404</v>
      </c>
      <c r="G12" s="98">
        <v>19048891204</v>
      </c>
      <c r="H12" s="58">
        <v>660000</v>
      </c>
      <c r="I12" s="58">
        <f t="shared" si="0"/>
        <v>105600</v>
      </c>
      <c r="J12" s="58">
        <f t="shared" si="1"/>
        <v>554400</v>
      </c>
    </row>
    <row r="13" spans="1:10" ht="15.75" x14ac:dyDescent="0.2">
      <c r="A13" s="96">
        <v>7</v>
      </c>
      <c r="B13" s="23" t="s">
        <v>396</v>
      </c>
      <c r="C13" s="58">
        <v>2898319</v>
      </c>
      <c r="D13" s="23" t="s">
        <v>405</v>
      </c>
      <c r="E13" s="23" t="s">
        <v>406</v>
      </c>
      <c r="F13" s="23" t="s">
        <v>407</v>
      </c>
      <c r="G13" s="31" t="s">
        <v>408</v>
      </c>
      <c r="H13" s="58">
        <v>1000000</v>
      </c>
      <c r="I13" s="58">
        <f t="shared" si="0"/>
        <v>160000</v>
      </c>
      <c r="J13" s="58">
        <f t="shared" si="1"/>
        <v>840000</v>
      </c>
    </row>
    <row r="14" spans="1:10" ht="15.75" x14ac:dyDescent="0.2">
      <c r="A14" s="97">
        <v>8</v>
      </c>
      <c r="B14" s="23" t="s">
        <v>396</v>
      </c>
      <c r="C14" s="58">
        <v>2904275</v>
      </c>
      <c r="D14" s="23" t="s">
        <v>405</v>
      </c>
      <c r="E14" s="23" t="s">
        <v>409</v>
      </c>
      <c r="F14" s="23" t="s">
        <v>410</v>
      </c>
      <c r="G14" s="31" t="s">
        <v>411</v>
      </c>
      <c r="H14" s="58">
        <v>660000</v>
      </c>
      <c r="I14" s="58">
        <f t="shared" si="0"/>
        <v>105600</v>
      </c>
      <c r="J14" s="58">
        <f t="shared" si="1"/>
        <v>554400</v>
      </c>
    </row>
    <row r="15" spans="1:10" ht="15.75" x14ac:dyDescent="0.2">
      <c r="A15" s="97">
        <v>9</v>
      </c>
      <c r="B15" s="23" t="s">
        <v>396</v>
      </c>
      <c r="C15" s="58">
        <v>4052014</v>
      </c>
      <c r="D15" s="23" t="s">
        <v>412</v>
      </c>
      <c r="E15" s="23" t="s">
        <v>413</v>
      </c>
      <c r="F15" s="23" t="s">
        <v>414</v>
      </c>
      <c r="G15" s="31" t="s">
        <v>415</v>
      </c>
      <c r="H15" s="58">
        <v>660000</v>
      </c>
      <c r="I15" s="58">
        <f t="shared" si="0"/>
        <v>105600</v>
      </c>
      <c r="J15" s="58">
        <f t="shared" si="1"/>
        <v>554400</v>
      </c>
    </row>
    <row r="16" spans="1:10" ht="15.75" x14ac:dyDescent="0.2">
      <c r="A16" s="96">
        <v>10</v>
      </c>
      <c r="B16" s="23" t="s">
        <v>396</v>
      </c>
      <c r="C16" s="58">
        <v>4749573</v>
      </c>
      <c r="D16" s="23" t="s">
        <v>416</v>
      </c>
      <c r="E16" s="23" t="s">
        <v>417</v>
      </c>
      <c r="F16" s="23" t="s">
        <v>418</v>
      </c>
      <c r="G16" s="31">
        <v>29044878502</v>
      </c>
      <c r="H16" s="58">
        <v>1000000</v>
      </c>
      <c r="I16" s="58">
        <f t="shared" si="0"/>
        <v>160000</v>
      </c>
      <c r="J16" s="58">
        <f t="shared" si="1"/>
        <v>840000</v>
      </c>
    </row>
    <row r="17" spans="1:16" ht="15.75" x14ac:dyDescent="0.2">
      <c r="A17" s="97">
        <v>11</v>
      </c>
      <c r="B17" s="23" t="s">
        <v>396</v>
      </c>
      <c r="C17" s="58">
        <v>7051675</v>
      </c>
      <c r="D17" s="23" t="s">
        <v>419</v>
      </c>
      <c r="E17" s="23" t="s">
        <v>420</v>
      </c>
      <c r="F17" s="23" t="s">
        <v>421</v>
      </c>
      <c r="G17" s="31" t="s">
        <v>422</v>
      </c>
      <c r="H17" s="58">
        <v>1000000</v>
      </c>
      <c r="I17" s="58">
        <f t="shared" si="0"/>
        <v>160000</v>
      </c>
      <c r="J17" s="58">
        <f t="shared" si="1"/>
        <v>840000</v>
      </c>
    </row>
    <row r="18" spans="1:16" ht="15.75" x14ac:dyDescent="0.2">
      <c r="A18" s="97">
        <v>12</v>
      </c>
      <c r="B18" s="23" t="s">
        <v>396</v>
      </c>
      <c r="C18" s="58">
        <v>4919188</v>
      </c>
      <c r="D18" s="23" t="s">
        <v>423</v>
      </c>
      <c r="E18" s="23" t="s">
        <v>424</v>
      </c>
      <c r="F18" s="23" t="s">
        <v>425</v>
      </c>
      <c r="G18" s="31" t="s">
        <v>426</v>
      </c>
      <c r="H18" s="58">
        <v>660000</v>
      </c>
      <c r="I18" s="58">
        <f t="shared" si="0"/>
        <v>105600</v>
      </c>
      <c r="J18" s="58">
        <f t="shared" si="1"/>
        <v>554400</v>
      </c>
    </row>
    <row r="19" spans="1:16" s="99" customFormat="1" ht="15.75" x14ac:dyDescent="0.2">
      <c r="A19" s="96">
        <v>13</v>
      </c>
      <c r="B19" s="23" t="s">
        <v>396</v>
      </c>
      <c r="C19" s="58">
        <v>4722424</v>
      </c>
      <c r="D19" s="23" t="s">
        <v>427</v>
      </c>
      <c r="E19" s="23" t="s">
        <v>428</v>
      </c>
      <c r="F19" s="23" t="s">
        <v>429</v>
      </c>
      <c r="G19" s="31" t="s">
        <v>430</v>
      </c>
      <c r="H19" s="58">
        <v>660000</v>
      </c>
      <c r="I19" s="58">
        <f t="shared" si="0"/>
        <v>105600</v>
      </c>
      <c r="J19" s="58">
        <f t="shared" si="1"/>
        <v>554400</v>
      </c>
    </row>
    <row r="20" spans="1:16" ht="15.75" x14ac:dyDescent="0.2">
      <c r="A20" s="97">
        <v>14</v>
      </c>
      <c r="B20" s="23" t="s">
        <v>396</v>
      </c>
      <c r="C20" s="58">
        <v>2061736</v>
      </c>
      <c r="D20" s="23" t="s">
        <v>397</v>
      </c>
      <c r="E20" s="23" t="s">
        <v>431</v>
      </c>
      <c r="F20" s="23" t="s">
        <v>432</v>
      </c>
      <c r="G20" s="31" t="s">
        <v>433</v>
      </c>
      <c r="H20" s="58">
        <v>660000</v>
      </c>
      <c r="I20" s="58">
        <f t="shared" si="0"/>
        <v>105600</v>
      </c>
      <c r="J20" s="58">
        <f t="shared" si="1"/>
        <v>554400</v>
      </c>
    </row>
    <row r="21" spans="1:16" ht="15.75" x14ac:dyDescent="0.2">
      <c r="A21" s="97">
        <v>15</v>
      </c>
      <c r="B21" s="23" t="s">
        <v>396</v>
      </c>
      <c r="C21" s="58">
        <v>3861400</v>
      </c>
      <c r="D21" s="23" t="s">
        <v>419</v>
      </c>
      <c r="E21" s="23" t="s">
        <v>434</v>
      </c>
      <c r="F21" s="23" t="s">
        <v>435</v>
      </c>
      <c r="G21" s="31" t="s">
        <v>436</v>
      </c>
      <c r="H21" s="58">
        <v>660000</v>
      </c>
      <c r="I21" s="58">
        <f t="shared" si="0"/>
        <v>105600</v>
      </c>
      <c r="J21" s="58">
        <f t="shared" si="1"/>
        <v>554400</v>
      </c>
    </row>
    <row r="22" spans="1:16" ht="15.75" x14ac:dyDescent="0.2">
      <c r="A22" s="96">
        <v>16</v>
      </c>
      <c r="B22" s="23" t="s">
        <v>396</v>
      </c>
      <c r="C22" s="58">
        <v>6740841</v>
      </c>
      <c r="D22" s="23" t="s">
        <v>419</v>
      </c>
      <c r="E22" s="23" t="s">
        <v>437</v>
      </c>
      <c r="F22" s="23" t="s">
        <v>438</v>
      </c>
      <c r="G22" s="31" t="s">
        <v>439</v>
      </c>
      <c r="H22" s="58">
        <v>660000</v>
      </c>
      <c r="I22" s="58">
        <f>H22*16/100</f>
        <v>105600</v>
      </c>
      <c r="J22" s="58">
        <f>H22-I22</f>
        <v>554400</v>
      </c>
    </row>
    <row r="23" spans="1:16" ht="15.75" x14ac:dyDescent="0.2">
      <c r="A23" s="96">
        <v>17</v>
      </c>
      <c r="B23" s="23" t="str">
        <f>'[1]PN AGOSTO'!B24</f>
        <v>PERSONAL POLICIAL</v>
      </c>
      <c r="C23" s="58">
        <f>'[1]PN AGOSTO'!C24</f>
        <v>4523154</v>
      </c>
      <c r="D23" s="23" t="str">
        <f>'[1]PN AGOSTO'!D24</f>
        <v>S/O INSP. PS</v>
      </c>
      <c r="E23" s="23" t="str">
        <f>'[1]PN AGOSTO'!E24</f>
        <v>SARAVIA AYALA</v>
      </c>
      <c r="F23" s="23" t="str">
        <f>'[1]PN AGOSTO'!F24</f>
        <v>DAVID REINALDO</v>
      </c>
      <c r="G23" s="31">
        <f>'[1]PN AGOSTO'!G24</f>
        <v>29080006703</v>
      </c>
      <c r="H23" s="58">
        <f>'[1]PN AGOSTO'!H24</f>
        <v>1200000</v>
      </c>
      <c r="I23" s="58">
        <f>'[1]PN AGOSTO'!I24</f>
        <v>192000</v>
      </c>
      <c r="J23" s="58">
        <f>'[1]PN AGOSTO'!J24</f>
        <v>1008000</v>
      </c>
    </row>
    <row r="24" spans="1:16" ht="16.5" thickBot="1" x14ac:dyDescent="0.25">
      <c r="A24" s="96">
        <v>18</v>
      </c>
      <c r="B24" s="23" t="str">
        <f>'[1]PN AGOSTO'!B25</f>
        <v>PERSONAL POLICIAL</v>
      </c>
      <c r="C24" s="58">
        <f>'[1]PN AGOSTO'!C25</f>
        <v>4504940</v>
      </c>
      <c r="D24" s="23" t="str">
        <f>'[1]PN AGOSTO'!D25</f>
        <v>S/O INSP. PS</v>
      </c>
      <c r="E24" s="23" t="str">
        <f>'[1]PN AGOSTO'!E25</f>
        <v>BENITEZ FRANCO</v>
      </c>
      <c r="F24" s="23" t="str">
        <f>'[1]PN AGOSTO'!F25</f>
        <v>ANTONIO RAMON</v>
      </c>
      <c r="G24" s="31">
        <f>'[1]PN AGOSTO'!G25</f>
        <v>29080008709</v>
      </c>
      <c r="H24" s="58">
        <f>'[1]PN AGOSTO'!H25</f>
        <v>1200000</v>
      </c>
      <c r="I24" s="58">
        <f>'[1]PN AGOSTO'!I25</f>
        <v>192000</v>
      </c>
      <c r="J24" s="58">
        <f>'[1]PN AGOSTO'!J25</f>
        <v>1008000</v>
      </c>
    </row>
    <row r="25" spans="1:16" ht="26.25" customHeight="1" thickBot="1" x14ac:dyDescent="0.25">
      <c r="A25" s="100" t="s">
        <v>374</v>
      </c>
      <c r="B25" s="101"/>
      <c r="C25" s="101"/>
      <c r="D25" s="101"/>
      <c r="E25" s="101"/>
      <c r="F25" s="101"/>
      <c r="G25" s="102"/>
      <c r="H25" s="103">
        <f>SUM(H7:H24)</f>
        <v>17800000</v>
      </c>
      <c r="I25" s="103">
        <f>SUM(I7:I24)</f>
        <v>2848000</v>
      </c>
      <c r="J25" s="104">
        <f>SUM(J7:J24)</f>
        <v>14952000</v>
      </c>
      <c r="M25" s="105"/>
      <c r="O25" s="106"/>
      <c r="P25" s="107"/>
    </row>
    <row r="27" spans="1:16" ht="12.75" customHeight="1" x14ac:dyDescent="0.2">
      <c r="A27" s="108" t="s">
        <v>375</v>
      </c>
      <c r="B27" s="108"/>
      <c r="C27" s="108"/>
      <c r="D27" s="108"/>
      <c r="E27" s="108"/>
      <c r="F27" s="108"/>
      <c r="G27" s="108"/>
      <c r="H27" s="108"/>
      <c r="I27" s="108"/>
      <c r="J27" s="108"/>
    </row>
    <row r="28" spans="1:16" ht="12.75" customHeight="1" thickBot="1" x14ac:dyDescent="0.25">
      <c r="A28" s="108" t="s">
        <v>440</v>
      </c>
      <c r="B28" s="108"/>
      <c r="C28" s="108"/>
      <c r="D28" s="108"/>
      <c r="E28" s="108"/>
      <c r="F28" s="108"/>
      <c r="G28" s="108"/>
      <c r="H28" s="108"/>
      <c r="I28" s="108"/>
      <c r="J28" s="108"/>
    </row>
    <row r="29" spans="1:16" ht="43.5" customHeight="1" thickBot="1" x14ac:dyDescent="0.25">
      <c r="A29" s="109" t="s">
        <v>441</v>
      </c>
      <c r="B29" s="110" t="s">
        <v>4</v>
      </c>
      <c r="C29" s="111" t="s">
        <v>442</v>
      </c>
      <c r="D29" s="111" t="s">
        <v>6</v>
      </c>
      <c r="E29" s="111" t="s">
        <v>443</v>
      </c>
      <c r="F29" s="111" t="s">
        <v>444</v>
      </c>
      <c r="G29" s="111" t="s">
        <v>9</v>
      </c>
      <c r="H29" s="112" t="s">
        <v>10</v>
      </c>
      <c r="I29" s="112" t="s">
        <v>11</v>
      </c>
      <c r="J29" s="113" t="s">
        <v>12</v>
      </c>
    </row>
    <row r="30" spans="1:16" x14ac:dyDescent="0.2">
      <c r="A30" s="114">
        <v>1</v>
      </c>
      <c r="B30" s="115" t="s">
        <v>445</v>
      </c>
      <c r="C30" s="26">
        <v>4499783</v>
      </c>
      <c r="D30" s="23" t="s">
        <v>446</v>
      </c>
      <c r="E30" s="23" t="s">
        <v>447</v>
      </c>
      <c r="F30" s="23" t="s">
        <v>448</v>
      </c>
      <c r="G30" s="25" t="s">
        <v>449</v>
      </c>
      <c r="H30" s="116">
        <v>1600000</v>
      </c>
      <c r="I30" s="116">
        <f>H30*16/100</f>
        <v>256000</v>
      </c>
      <c r="J30" s="117">
        <f>H30-I30</f>
        <v>1344000</v>
      </c>
    </row>
    <row r="31" spans="1:16" x14ac:dyDescent="0.2">
      <c r="A31" s="118">
        <v>2</v>
      </c>
      <c r="B31" s="115" t="s">
        <v>388</v>
      </c>
      <c r="C31" s="61">
        <v>5004449</v>
      </c>
      <c r="D31" s="66" t="s">
        <v>450</v>
      </c>
      <c r="E31" s="66" t="s">
        <v>451</v>
      </c>
      <c r="F31" s="66" t="s">
        <v>452</v>
      </c>
      <c r="G31" s="25" t="s">
        <v>453</v>
      </c>
      <c r="H31" s="26">
        <v>1000000</v>
      </c>
      <c r="I31" s="26">
        <f>H31*16/100</f>
        <v>160000</v>
      </c>
      <c r="J31" s="64">
        <f>H31-I31</f>
        <v>840000</v>
      </c>
    </row>
    <row r="32" spans="1:16" ht="13.5" customHeight="1" x14ac:dyDescent="0.2">
      <c r="A32" s="118">
        <v>3</v>
      </c>
      <c r="B32" s="115" t="s">
        <v>396</v>
      </c>
      <c r="C32" s="119">
        <v>4781985</v>
      </c>
      <c r="D32" s="40" t="s">
        <v>454</v>
      </c>
      <c r="E32" s="23" t="s">
        <v>455</v>
      </c>
      <c r="F32" s="23" t="s">
        <v>456</v>
      </c>
      <c r="G32" s="25" t="s">
        <v>457</v>
      </c>
      <c r="H32" s="26">
        <v>660000</v>
      </c>
      <c r="I32" s="26">
        <f>H32*16/100</f>
        <v>105600</v>
      </c>
      <c r="J32" s="64">
        <f>H32-I32</f>
        <v>554400</v>
      </c>
      <c r="M32" s="105"/>
    </row>
    <row r="33" spans="1:18" x14ac:dyDescent="0.2">
      <c r="A33" s="118">
        <v>4</v>
      </c>
      <c r="B33" s="115" t="s">
        <v>396</v>
      </c>
      <c r="C33" s="119">
        <v>3874692</v>
      </c>
      <c r="D33" s="23" t="s">
        <v>412</v>
      </c>
      <c r="E33" s="23" t="s">
        <v>458</v>
      </c>
      <c r="F33" s="23" t="s">
        <v>459</v>
      </c>
      <c r="G33" s="28" t="s">
        <v>460</v>
      </c>
      <c r="H33" s="26">
        <v>660000</v>
      </c>
      <c r="I33" s="26">
        <f>H33*16/100</f>
        <v>105600</v>
      </c>
      <c r="J33" s="64">
        <f>H33-I33</f>
        <v>554400</v>
      </c>
    </row>
    <row r="34" spans="1:18" ht="13.5" thickBot="1" x14ac:dyDescent="0.25">
      <c r="A34" s="120">
        <v>5</v>
      </c>
      <c r="B34" s="115" t="s">
        <v>396</v>
      </c>
      <c r="C34" s="121">
        <v>4111219</v>
      </c>
      <c r="D34" s="70" t="s">
        <v>412</v>
      </c>
      <c r="E34" s="71" t="s">
        <v>461</v>
      </c>
      <c r="F34" s="71" t="s">
        <v>462</v>
      </c>
      <c r="G34" s="73" t="s">
        <v>463</v>
      </c>
      <c r="H34" s="74">
        <v>660000</v>
      </c>
      <c r="I34" s="74">
        <f>H34*16/100</f>
        <v>105600</v>
      </c>
      <c r="J34" s="122">
        <f>H34-I34</f>
        <v>554400</v>
      </c>
    </row>
    <row r="35" spans="1:18" ht="27" customHeight="1" thickBot="1" x14ac:dyDescent="0.25">
      <c r="A35" s="123" t="s">
        <v>374</v>
      </c>
      <c r="B35" s="124"/>
      <c r="C35" s="79"/>
      <c r="D35" s="79"/>
      <c r="E35" s="79"/>
      <c r="F35" s="79"/>
      <c r="G35" s="79"/>
      <c r="H35" s="125">
        <f>SUM(H30:H34)</f>
        <v>4580000</v>
      </c>
      <c r="I35" s="125">
        <f>SUM(I30:I34)</f>
        <v>732800</v>
      </c>
      <c r="J35" s="126">
        <f>SUM(J30:J34)</f>
        <v>3847200</v>
      </c>
    </row>
    <row r="37" spans="1:18" x14ac:dyDescent="0.2">
      <c r="R37" s="81" t="s">
        <v>464</v>
      </c>
    </row>
    <row r="38" spans="1:18" ht="12.75" customHeight="1" x14ac:dyDescent="0.2">
      <c r="A38" s="127" t="s">
        <v>375</v>
      </c>
      <c r="B38" s="127"/>
      <c r="C38" s="127"/>
      <c r="D38" s="127"/>
      <c r="E38" s="127"/>
      <c r="F38" s="127"/>
      <c r="G38" s="127"/>
      <c r="H38" s="127"/>
      <c r="I38" s="127"/>
      <c r="J38" s="127"/>
    </row>
    <row r="39" spans="1:18" ht="12.75" customHeight="1" x14ac:dyDescent="0.2">
      <c r="A39" s="108" t="s">
        <v>465</v>
      </c>
      <c r="B39" s="108"/>
      <c r="C39" s="108"/>
      <c r="D39" s="108"/>
      <c r="E39" s="108"/>
      <c r="F39" s="108"/>
      <c r="G39" s="108"/>
      <c r="H39" s="108"/>
      <c r="I39" s="108"/>
      <c r="J39" s="108"/>
    </row>
    <row r="40" spans="1:18" ht="13.5" thickBot="1" x14ac:dyDescent="0.25">
      <c r="A40" s="128"/>
      <c r="B40" s="128"/>
      <c r="C40" s="128"/>
      <c r="D40" s="128"/>
    </row>
    <row r="41" spans="1:18" ht="26.25" thickBot="1" x14ac:dyDescent="0.25">
      <c r="A41" s="129" t="s">
        <v>441</v>
      </c>
      <c r="B41" s="130" t="s">
        <v>4</v>
      </c>
      <c r="C41" s="131" t="s">
        <v>466</v>
      </c>
      <c r="D41" s="131" t="s">
        <v>6</v>
      </c>
      <c r="E41" s="131" t="s">
        <v>467</v>
      </c>
      <c r="F41" s="131" t="s">
        <v>468</v>
      </c>
      <c r="G41" s="131" t="s">
        <v>9</v>
      </c>
      <c r="H41" s="132" t="s">
        <v>10</v>
      </c>
      <c r="I41" s="132" t="s">
        <v>469</v>
      </c>
      <c r="J41" s="133" t="s">
        <v>12</v>
      </c>
    </row>
    <row r="42" spans="1:18" x14ac:dyDescent="0.2">
      <c r="A42" s="134">
        <v>1</v>
      </c>
      <c r="B42" s="135" t="s">
        <v>396</v>
      </c>
      <c r="C42" s="136">
        <v>3868673</v>
      </c>
      <c r="D42" s="137" t="s">
        <v>470</v>
      </c>
      <c r="E42" s="137" t="s">
        <v>471</v>
      </c>
      <c r="F42" s="137" t="s">
        <v>472</v>
      </c>
      <c r="G42" s="138" t="s">
        <v>473</v>
      </c>
      <c r="H42" s="116">
        <v>660000</v>
      </c>
      <c r="I42" s="139">
        <f>H42*16/100</f>
        <v>105600</v>
      </c>
      <c r="J42" s="140">
        <f>H42-I42</f>
        <v>554400</v>
      </c>
    </row>
    <row r="43" spans="1:18" ht="13.5" thickBot="1" x14ac:dyDescent="0.25">
      <c r="A43" s="141">
        <v>2</v>
      </c>
      <c r="B43" s="135" t="s">
        <v>396</v>
      </c>
      <c r="C43" s="142">
        <v>4027538</v>
      </c>
      <c r="D43" s="137" t="s">
        <v>470</v>
      </c>
      <c r="E43" s="70" t="s">
        <v>474</v>
      </c>
      <c r="F43" s="71" t="s">
        <v>475</v>
      </c>
      <c r="G43" s="73" t="s">
        <v>476</v>
      </c>
      <c r="H43" s="74">
        <v>660000</v>
      </c>
      <c r="I43" s="143">
        <f>H43*16/100</f>
        <v>105600</v>
      </c>
      <c r="J43" s="144">
        <f>H43-I43</f>
        <v>554400</v>
      </c>
    </row>
    <row r="44" spans="1:18" ht="24.75" customHeight="1" thickBot="1" x14ac:dyDescent="0.25">
      <c r="A44" s="123" t="s">
        <v>374</v>
      </c>
      <c r="B44" s="78"/>
      <c r="C44" s="145"/>
      <c r="D44" s="145"/>
      <c r="E44" s="79"/>
      <c r="F44" s="79"/>
      <c r="G44" s="79"/>
      <c r="H44" s="80">
        <f>SUM(H42:H43)</f>
        <v>1320000</v>
      </c>
      <c r="I44" s="146">
        <f>SUM(I42:I43)</f>
        <v>211200</v>
      </c>
      <c r="J44" s="147">
        <f>SUM(J42:J43)</f>
        <v>1108800</v>
      </c>
    </row>
    <row r="45" spans="1:18" x14ac:dyDescent="0.2">
      <c r="H45" s="148"/>
    </row>
    <row r="46" spans="1:18" ht="12.75" customHeight="1" x14ac:dyDescent="0.2">
      <c r="A46" s="108" t="s">
        <v>477</v>
      </c>
      <c r="B46" s="108"/>
      <c r="C46" s="108"/>
      <c r="D46" s="108"/>
      <c r="E46" s="108"/>
      <c r="F46" s="108"/>
      <c r="G46" s="108"/>
      <c r="H46" s="108"/>
      <c r="I46" s="108"/>
      <c r="J46" s="108"/>
    </row>
    <row r="47" spans="1:18" ht="13.5" thickBot="1" x14ac:dyDescent="0.25">
      <c r="A47" s="128"/>
      <c r="B47" s="128"/>
      <c r="C47" s="128"/>
      <c r="D47" s="128"/>
    </row>
    <row r="48" spans="1:18" ht="26.25" thickBot="1" x14ac:dyDescent="0.25">
      <c r="A48" s="129" t="s">
        <v>441</v>
      </c>
      <c r="B48" s="130" t="s">
        <v>4</v>
      </c>
      <c r="C48" s="131" t="s">
        <v>466</v>
      </c>
      <c r="D48" s="131" t="s">
        <v>6</v>
      </c>
      <c r="E48" s="131" t="s">
        <v>467</v>
      </c>
      <c r="F48" s="131" t="s">
        <v>468</v>
      </c>
      <c r="G48" s="131" t="s">
        <v>9</v>
      </c>
      <c r="H48" s="132" t="s">
        <v>10</v>
      </c>
      <c r="I48" s="132" t="s">
        <v>469</v>
      </c>
      <c r="J48" s="133" t="s">
        <v>12</v>
      </c>
    </row>
    <row r="49" spans="1:10" x14ac:dyDescent="0.2">
      <c r="A49" s="134">
        <v>1</v>
      </c>
      <c r="B49" s="135" t="s">
        <v>396</v>
      </c>
      <c r="C49" s="149">
        <v>3419373</v>
      </c>
      <c r="D49" s="137" t="s">
        <v>478</v>
      </c>
      <c r="E49" s="137" t="s">
        <v>479</v>
      </c>
      <c r="F49" s="137" t="s">
        <v>480</v>
      </c>
      <c r="G49" s="150" t="s">
        <v>481</v>
      </c>
      <c r="H49" s="116">
        <v>660000</v>
      </c>
      <c r="I49" s="117">
        <f>H49*16/100</f>
        <v>105600</v>
      </c>
      <c r="J49" s="117">
        <f>H49-I49</f>
        <v>554400</v>
      </c>
    </row>
    <row r="50" spans="1:10" x14ac:dyDescent="0.2">
      <c r="A50" s="98">
        <v>2</v>
      </c>
      <c r="B50" s="135" t="s">
        <v>396</v>
      </c>
      <c r="C50" s="119">
        <v>3478790</v>
      </c>
      <c r="D50" s="23" t="s">
        <v>405</v>
      </c>
      <c r="E50" s="23" t="s">
        <v>482</v>
      </c>
      <c r="F50" s="23" t="s">
        <v>483</v>
      </c>
      <c r="G50" s="25" t="s">
        <v>484</v>
      </c>
      <c r="H50" s="26">
        <v>660000</v>
      </c>
      <c r="I50" s="67">
        <f>H50*16/100</f>
        <v>105600</v>
      </c>
      <c r="J50" s="64">
        <f>H50-I50</f>
        <v>554400</v>
      </c>
    </row>
    <row r="51" spans="1:10" ht="13.5" thickBot="1" x14ac:dyDescent="0.25">
      <c r="A51" s="151">
        <v>3</v>
      </c>
      <c r="B51" s="135" t="s">
        <v>396</v>
      </c>
      <c r="C51" s="152">
        <v>4781761</v>
      </c>
      <c r="D51" s="71" t="s">
        <v>416</v>
      </c>
      <c r="E51" s="72" t="s">
        <v>485</v>
      </c>
      <c r="F51" s="72" t="s">
        <v>486</v>
      </c>
      <c r="G51" s="150" t="s">
        <v>487</v>
      </c>
      <c r="H51" s="74">
        <v>660000</v>
      </c>
      <c r="I51" s="153">
        <f>H51*16/100</f>
        <v>105600</v>
      </c>
      <c r="J51" s="122">
        <f>H51-I51</f>
        <v>554400</v>
      </c>
    </row>
    <row r="52" spans="1:10" ht="21" customHeight="1" thickBot="1" x14ac:dyDescent="0.25">
      <c r="A52" s="123" t="s">
        <v>374</v>
      </c>
      <c r="B52" s="124"/>
      <c r="C52" s="79"/>
      <c r="D52" s="79"/>
      <c r="E52" s="79"/>
      <c r="F52" s="79"/>
      <c r="G52" s="79"/>
      <c r="H52" s="80">
        <f>SUM(H49:H51)</f>
        <v>1980000</v>
      </c>
      <c r="I52" s="146">
        <f>SUM(I49:I51)</f>
        <v>316800</v>
      </c>
      <c r="J52" s="147">
        <f>SUM(J49:J51)</f>
        <v>1663200</v>
      </c>
    </row>
    <row r="53" spans="1:10" x14ac:dyDescent="0.2">
      <c r="H53" s="148"/>
    </row>
    <row r="54" spans="1:10" x14ac:dyDescent="0.2">
      <c r="A54" s="108" t="s">
        <v>488</v>
      </c>
      <c r="B54" s="108"/>
      <c r="C54" s="108"/>
      <c r="D54" s="108"/>
      <c r="E54" s="108"/>
      <c r="F54" s="108"/>
      <c r="G54" s="108"/>
      <c r="H54" s="108"/>
    </row>
    <row r="55" spans="1:10" ht="13.5" thickBot="1" x14ac:dyDescent="0.25">
      <c r="A55" s="128"/>
      <c r="B55" s="128"/>
      <c r="C55" s="128"/>
      <c r="D55" s="128"/>
    </row>
    <row r="56" spans="1:10" ht="39.75" customHeight="1" thickBot="1" x14ac:dyDescent="0.25">
      <c r="A56" s="129" t="s">
        <v>441</v>
      </c>
      <c r="B56" s="130" t="s">
        <v>4</v>
      </c>
      <c r="C56" s="131" t="s">
        <v>466</v>
      </c>
      <c r="D56" s="131" t="s">
        <v>6</v>
      </c>
      <c r="E56" s="131" t="s">
        <v>467</v>
      </c>
      <c r="F56" s="131" t="s">
        <v>468</v>
      </c>
      <c r="G56" s="131" t="s">
        <v>9</v>
      </c>
      <c r="H56" s="132" t="s">
        <v>489</v>
      </c>
      <c r="I56" s="132" t="s">
        <v>469</v>
      </c>
      <c r="J56" s="133" t="s">
        <v>12</v>
      </c>
    </row>
    <row r="57" spans="1:10" x14ac:dyDescent="0.2">
      <c r="A57" s="134">
        <v>1</v>
      </c>
      <c r="B57" s="154" t="s">
        <v>396</v>
      </c>
      <c r="C57" s="155">
        <v>4300341</v>
      </c>
      <c r="D57" s="137" t="s">
        <v>490</v>
      </c>
      <c r="E57" s="137" t="s">
        <v>491</v>
      </c>
      <c r="F57" s="137" t="s">
        <v>492</v>
      </c>
      <c r="G57" s="156" t="s">
        <v>493</v>
      </c>
      <c r="H57" s="116">
        <v>660000</v>
      </c>
      <c r="I57" s="157">
        <f>H57*16/100</f>
        <v>105600</v>
      </c>
      <c r="J57" s="140">
        <f>H57-I57</f>
        <v>554400</v>
      </c>
    </row>
    <row r="58" spans="1:10" x14ac:dyDescent="0.2">
      <c r="A58" s="20">
        <v>2</v>
      </c>
      <c r="B58" s="158" t="s">
        <v>396</v>
      </c>
      <c r="C58" s="159">
        <v>5367205</v>
      </c>
      <c r="D58" s="160" t="s">
        <v>494</v>
      </c>
      <c r="E58" s="161" t="s">
        <v>495</v>
      </c>
      <c r="F58" s="161" t="s">
        <v>496</v>
      </c>
      <c r="G58" s="162">
        <v>29060663201</v>
      </c>
      <c r="H58" s="163">
        <v>660000</v>
      </c>
      <c r="I58" s="164">
        <f>H58*16/100</f>
        <v>105600</v>
      </c>
      <c r="J58" s="165">
        <f>H58-I58</f>
        <v>554400</v>
      </c>
    </row>
    <row r="59" spans="1:10" ht="29.25" customHeight="1" thickBot="1" x14ac:dyDescent="0.25">
      <c r="A59" s="77" t="s">
        <v>374</v>
      </c>
      <c r="B59" s="78"/>
      <c r="C59" s="145"/>
      <c r="D59" s="145"/>
      <c r="E59" s="145"/>
      <c r="F59" s="145"/>
      <c r="G59" s="145"/>
      <c r="H59" s="166">
        <f>SUM(H57:H58)</f>
        <v>1320000</v>
      </c>
      <c r="I59" s="167">
        <f>SUM(I57:I58)</f>
        <v>211200</v>
      </c>
      <c r="J59" s="168">
        <f>SUM(J57:J58)</f>
        <v>1108800</v>
      </c>
    </row>
    <row r="60" spans="1:10" x14ac:dyDescent="0.2">
      <c r="A60" s="128"/>
      <c r="B60" s="128"/>
      <c r="C60" s="128"/>
      <c r="D60" s="128"/>
    </row>
    <row r="61" spans="1:10" x14ac:dyDescent="0.2">
      <c r="A61" s="108" t="s">
        <v>497</v>
      </c>
      <c r="B61" s="108"/>
      <c r="C61" s="108"/>
      <c r="D61" s="108"/>
      <c r="E61" s="108"/>
      <c r="F61" s="108"/>
      <c r="G61" s="108"/>
      <c r="H61" s="108"/>
    </row>
    <row r="62" spans="1:10" ht="13.5" thickBot="1" x14ac:dyDescent="0.25">
      <c r="A62" s="128"/>
      <c r="B62" s="128"/>
      <c r="C62" s="128"/>
      <c r="D62" s="128"/>
    </row>
    <row r="63" spans="1:10" ht="38.25" customHeight="1" thickBot="1" x14ac:dyDescent="0.25">
      <c r="A63" s="129" t="s">
        <v>441</v>
      </c>
      <c r="B63" s="130" t="s">
        <v>4</v>
      </c>
      <c r="C63" s="131" t="s">
        <v>466</v>
      </c>
      <c r="D63" s="131" t="s">
        <v>6</v>
      </c>
      <c r="E63" s="131" t="s">
        <v>467</v>
      </c>
      <c r="F63" s="131" t="s">
        <v>468</v>
      </c>
      <c r="G63" s="131" t="s">
        <v>9</v>
      </c>
      <c r="H63" s="132" t="s">
        <v>10</v>
      </c>
      <c r="I63" s="132" t="s">
        <v>469</v>
      </c>
      <c r="J63" s="133" t="s">
        <v>12</v>
      </c>
    </row>
    <row r="64" spans="1:10" x14ac:dyDescent="0.2">
      <c r="A64" s="134">
        <v>1</v>
      </c>
      <c r="B64" s="135" t="s">
        <v>396</v>
      </c>
      <c r="C64" s="155">
        <v>5004578</v>
      </c>
      <c r="D64" s="137" t="s">
        <v>498</v>
      </c>
      <c r="E64" s="137" t="s">
        <v>499</v>
      </c>
      <c r="F64" s="137" t="s">
        <v>500</v>
      </c>
      <c r="G64" s="169" t="s">
        <v>501</v>
      </c>
      <c r="H64" s="116">
        <v>660000</v>
      </c>
      <c r="I64" s="139">
        <f>H64*16/100</f>
        <v>105600</v>
      </c>
      <c r="J64" s="140">
        <f>H64-I64</f>
        <v>554400</v>
      </c>
    </row>
    <row r="65" spans="1:10" ht="13.5" thickBot="1" x14ac:dyDescent="0.25">
      <c r="A65" s="170">
        <v>2</v>
      </c>
      <c r="B65" s="135" t="s">
        <v>396</v>
      </c>
      <c r="C65" s="171">
        <v>6634569</v>
      </c>
      <c r="D65" s="172" t="s">
        <v>502</v>
      </c>
      <c r="E65" s="172" t="s">
        <v>503</v>
      </c>
      <c r="F65" s="172" t="s">
        <v>504</v>
      </c>
      <c r="G65" s="169" t="s">
        <v>505</v>
      </c>
      <c r="H65" s="173">
        <v>660000</v>
      </c>
      <c r="I65" s="174">
        <f>H65*16/100</f>
        <v>105600</v>
      </c>
      <c r="J65" s="140">
        <f>H65-I65</f>
        <v>554400</v>
      </c>
    </row>
    <row r="66" spans="1:10" ht="32.25" customHeight="1" thickBot="1" x14ac:dyDescent="0.25">
      <c r="A66" s="123" t="s">
        <v>374</v>
      </c>
      <c r="B66" s="124"/>
      <c r="C66" s="79"/>
      <c r="D66" s="79"/>
      <c r="E66" s="79"/>
      <c r="F66" s="79"/>
      <c r="G66" s="79"/>
      <c r="H66" s="80">
        <f>H64+H65</f>
        <v>1320000</v>
      </c>
      <c r="I66" s="175">
        <f>I64+I65</f>
        <v>211200</v>
      </c>
      <c r="J66" s="176">
        <f>J64+J65</f>
        <v>1108800</v>
      </c>
    </row>
    <row r="67" spans="1:10" x14ac:dyDescent="0.2">
      <c r="A67" s="128"/>
      <c r="B67" s="128"/>
      <c r="C67" s="128"/>
      <c r="D67" s="128"/>
    </row>
    <row r="68" spans="1:10" x14ac:dyDescent="0.2">
      <c r="A68" s="108" t="s">
        <v>506</v>
      </c>
      <c r="B68" s="108"/>
      <c r="C68" s="108"/>
      <c r="D68" s="108"/>
      <c r="E68" s="108"/>
      <c r="F68" s="108"/>
      <c r="G68" s="108"/>
      <c r="H68" s="108"/>
    </row>
    <row r="69" spans="1:10" ht="13.5" thickBot="1" x14ac:dyDescent="0.25">
      <c r="A69" s="128"/>
      <c r="B69" s="128"/>
      <c r="C69" s="128"/>
      <c r="D69" s="128"/>
    </row>
    <row r="70" spans="1:10" ht="42.75" customHeight="1" thickBot="1" x14ac:dyDescent="0.25">
      <c r="A70" s="129" t="s">
        <v>441</v>
      </c>
      <c r="B70" s="130" t="s">
        <v>4</v>
      </c>
      <c r="C70" s="131" t="s">
        <v>466</v>
      </c>
      <c r="D70" s="131" t="s">
        <v>6</v>
      </c>
      <c r="E70" s="131" t="s">
        <v>467</v>
      </c>
      <c r="F70" s="131" t="s">
        <v>468</v>
      </c>
      <c r="G70" s="131" t="s">
        <v>9</v>
      </c>
      <c r="H70" s="132" t="s">
        <v>489</v>
      </c>
      <c r="I70" s="132" t="s">
        <v>469</v>
      </c>
      <c r="J70" s="133" t="s">
        <v>12</v>
      </c>
    </row>
    <row r="71" spans="1:10" x14ac:dyDescent="0.2">
      <c r="A71" s="177">
        <v>1</v>
      </c>
      <c r="B71" s="135" t="s">
        <v>396</v>
      </c>
      <c r="C71" s="155">
        <v>4543523</v>
      </c>
      <c r="D71" s="178" t="s">
        <v>416</v>
      </c>
      <c r="E71" s="178" t="s">
        <v>507</v>
      </c>
      <c r="F71" s="137" t="s">
        <v>508</v>
      </c>
      <c r="G71" s="179" t="s">
        <v>509</v>
      </c>
      <c r="H71" s="116">
        <v>660000</v>
      </c>
      <c r="I71" s="139">
        <f>H71*16/100</f>
        <v>105600</v>
      </c>
      <c r="J71" s="140">
        <f>H71-I71</f>
        <v>554400</v>
      </c>
    </row>
    <row r="72" spans="1:10" ht="13.5" thickBot="1" x14ac:dyDescent="0.25">
      <c r="A72" s="141">
        <v>2</v>
      </c>
      <c r="B72" s="135" t="s">
        <v>396</v>
      </c>
      <c r="C72" s="180">
        <v>4582926</v>
      </c>
      <c r="D72" s="178" t="s">
        <v>416</v>
      </c>
      <c r="E72" s="70" t="s">
        <v>510</v>
      </c>
      <c r="F72" s="71" t="s">
        <v>511</v>
      </c>
      <c r="G72" s="181" t="s">
        <v>512</v>
      </c>
      <c r="H72" s="74">
        <v>660000</v>
      </c>
      <c r="I72" s="143">
        <f>H72*16/100</f>
        <v>105600</v>
      </c>
      <c r="J72" s="144">
        <f>H72-I72</f>
        <v>554400</v>
      </c>
    </row>
    <row r="73" spans="1:10" ht="26.25" customHeight="1" thickBot="1" x14ac:dyDescent="0.25">
      <c r="A73" s="123" t="s">
        <v>374</v>
      </c>
      <c r="B73" s="124"/>
      <c r="C73" s="79"/>
      <c r="D73" s="79"/>
      <c r="E73" s="79"/>
      <c r="F73" s="79"/>
      <c r="G73" s="79"/>
      <c r="H73" s="80">
        <f>SUM(H71:H72)</f>
        <v>1320000</v>
      </c>
      <c r="I73" s="175">
        <f>SUM(I71:I72)</f>
        <v>211200</v>
      </c>
      <c r="J73" s="176">
        <f>SUM(J71:J72)</f>
        <v>1108800</v>
      </c>
    </row>
    <row r="74" spans="1:10" x14ac:dyDescent="0.2">
      <c r="A74" s="128"/>
      <c r="B74" s="128"/>
      <c r="C74" s="128"/>
      <c r="D74" s="128"/>
    </row>
    <row r="75" spans="1:10" ht="12.75" customHeight="1" x14ac:dyDescent="0.2">
      <c r="A75" s="108" t="s">
        <v>513</v>
      </c>
      <c r="B75" s="108"/>
      <c r="C75" s="108"/>
      <c r="D75" s="108"/>
      <c r="E75" s="108"/>
      <c r="F75" s="108"/>
      <c r="G75" s="108"/>
      <c r="H75" s="108"/>
      <c r="I75" s="108"/>
      <c r="J75" s="108"/>
    </row>
    <row r="76" spans="1:10" ht="13.5" thickBot="1" x14ac:dyDescent="0.25">
      <c r="A76" s="128"/>
      <c r="B76" s="128"/>
      <c r="C76" s="128"/>
      <c r="D76" s="128"/>
    </row>
    <row r="77" spans="1:10" ht="49.5" customHeight="1" thickBot="1" x14ac:dyDescent="0.25">
      <c r="A77" s="129" t="s">
        <v>441</v>
      </c>
      <c r="B77" s="130" t="s">
        <v>4</v>
      </c>
      <c r="C77" s="131" t="s">
        <v>466</v>
      </c>
      <c r="D77" s="131" t="s">
        <v>6</v>
      </c>
      <c r="E77" s="131" t="s">
        <v>467</v>
      </c>
      <c r="F77" s="131" t="s">
        <v>468</v>
      </c>
      <c r="G77" s="131" t="s">
        <v>9</v>
      </c>
      <c r="H77" s="132" t="s">
        <v>10</v>
      </c>
      <c r="I77" s="132" t="s">
        <v>469</v>
      </c>
      <c r="J77" s="133" t="s">
        <v>12</v>
      </c>
    </row>
    <row r="78" spans="1:10" x14ac:dyDescent="0.2">
      <c r="A78" s="134">
        <v>1</v>
      </c>
      <c r="B78" s="135" t="s">
        <v>396</v>
      </c>
      <c r="C78" s="155">
        <v>4200968</v>
      </c>
      <c r="D78" s="137" t="s">
        <v>494</v>
      </c>
      <c r="E78" s="137" t="s">
        <v>514</v>
      </c>
      <c r="F78" s="137" t="s">
        <v>429</v>
      </c>
      <c r="G78" s="138" t="s">
        <v>515</v>
      </c>
      <c r="H78" s="116">
        <v>660000</v>
      </c>
      <c r="I78" s="139">
        <f>H78*16/100</f>
        <v>105600</v>
      </c>
      <c r="J78" s="182">
        <f>H78-I78</f>
        <v>554400</v>
      </c>
    </row>
    <row r="79" spans="1:10" ht="13.5" thickBot="1" x14ac:dyDescent="0.25">
      <c r="A79" s="183">
        <v>2</v>
      </c>
      <c r="B79" s="135" t="s">
        <v>396</v>
      </c>
      <c r="C79" s="121">
        <v>6553190</v>
      </c>
      <c r="D79" s="137" t="s">
        <v>516</v>
      </c>
      <c r="E79" s="71" t="s">
        <v>517</v>
      </c>
      <c r="F79" s="71" t="s">
        <v>518</v>
      </c>
      <c r="G79" s="184" t="s">
        <v>519</v>
      </c>
      <c r="H79" s="74">
        <v>660000</v>
      </c>
      <c r="I79" s="185">
        <f>H79*16/100</f>
        <v>105600</v>
      </c>
      <c r="J79" s="144">
        <f>H79-I79</f>
        <v>554400</v>
      </c>
    </row>
    <row r="80" spans="1:10" ht="27.75" customHeight="1" thickBot="1" x14ac:dyDescent="0.25">
      <c r="A80" s="123" t="s">
        <v>374</v>
      </c>
      <c r="B80" s="124"/>
      <c r="C80" s="79"/>
      <c r="D80" s="79"/>
      <c r="E80" s="79"/>
      <c r="F80" s="79"/>
      <c r="G80" s="79"/>
      <c r="H80" s="80">
        <f>SUM(H78:H79)</f>
        <v>1320000</v>
      </c>
      <c r="I80" s="175">
        <f>SUM(I78:I79)</f>
        <v>211200</v>
      </c>
      <c r="J80" s="176">
        <f>SUM(J74:J79)</f>
        <v>1108800</v>
      </c>
    </row>
    <row r="81" spans="1:10" x14ac:dyDescent="0.2">
      <c r="H81" s="148"/>
    </row>
    <row r="83" spans="1:10" ht="12.75" customHeight="1" x14ac:dyDescent="0.2">
      <c r="A83" s="108" t="s">
        <v>520</v>
      </c>
      <c r="B83" s="108"/>
      <c r="C83" s="108"/>
      <c r="D83" s="108"/>
      <c r="E83" s="108"/>
      <c r="F83" s="108"/>
      <c r="G83" s="108"/>
      <c r="H83" s="108"/>
      <c r="I83" s="108"/>
      <c r="J83" s="108"/>
    </row>
    <row r="84" spans="1:10" ht="13.5" thickBot="1" x14ac:dyDescent="0.25">
      <c r="A84" s="128"/>
      <c r="B84" s="128"/>
      <c r="C84" s="128"/>
      <c r="D84" s="128"/>
    </row>
    <row r="85" spans="1:10" ht="40.5" customHeight="1" thickBot="1" x14ac:dyDescent="0.25">
      <c r="A85" s="129" t="s">
        <v>441</v>
      </c>
      <c r="B85" s="130" t="s">
        <v>4</v>
      </c>
      <c r="C85" s="131" t="s">
        <v>466</v>
      </c>
      <c r="D85" s="131" t="s">
        <v>6</v>
      </c>
      <c r="E85" s="131" t="s">
        <v>467</v>
      </c>
      <c r="F85" s="131" t="s">
        <v>468</v>
      </c>
      <c r="G85" s="131" t="s">
        <v>9</v>
      </c>
      <c r="H85" s="132" t="s">
        <v>10</v>
      </c>
      <c r="I85" s="132" t="s">
        <v>469</v>
      </c>
      <c r="J85" s="133" t="s">
        <v>12</v>
      </c>
    </row>
    <row r="86" spans="1:10" x14ac:dyDescent="0.2">
      <c r="A86" s="134">
        <v>1</v>
      </c>
      <c r="B86" s="135" t="s">
        <v>396</v>
      </c>
      <c r="C86" s="149">
        <v>4605229</v>
      </c>
      <c r="D86" s="186" t="s">
        <v>521</v>
      </c>
      <c r="E86" s="137" t="s">
        <v>522</v>
      </c>
      <c r="F86" s="137" t="s">
        <v>523</v>
      </c>
      <c r="G86" s="138" t="s">
        <v>524</v>
      </c>
      <c r="H86" s="116">
        <v>660000</v>
      </c>
      <c r="I86" s="187">
        <f>H86*16/100</f>
        <v>105600</v>
      </c>
      <c r="J86" s="187">
        <f>H86-I86</f>
        <v>554400</v>
      </c>
    </row>
    <row r="87" spans="1:10" ht="13.5" thickBot="1" x14ac:dyDescent="0.25">
      <c r="A87" s="141">
        <v>2</v>
      </c>
      <c r="B87" s="135" t="s">
        <v>396</v>
      </c>
      <c r="C87" s="188">
        <v>4024811</v>
      </c>
      <c r="D87" s="186" t="s">
        <v>521</v>
      </c>
      <c r="E87" s="70" t="s">
        <v>522</v>
      </c>
      <c r="F87" s="71" t="s">
        <v>525</v>
      </c>
      <c r="G87" s="181" t="s">
        <v>526</v>
      </c>
      <c r="H87" s="74">
        <v>660000</v>
      </c>
      <c r="I87" s="153">
        <f>H87*16/100</f>
        <v>105600</v>
      </c>
      <c r="J87" s="153">
        <f>H87-I87</f>
        <v>554400</v>
      </c>
    </row>
    <row r="88" spans="1:10" ht="24.75" customHeight="1" thickBot="1" x14ac:dyDescent="0.25">
      <c r="A88" s="123" t="s">
        <v>374</v>
      </c>
      <c r="B88" s="124"/>
      <c r="C88" s="79"/>
      <c r="D88" s="79"/>
      <c r="E88" s="79"/>
      <c r="F88" s="79"/>
      <c r="G88" s="79"/>
      <c r="H88" s="189">
        <f>SUM(H86:H87)</f>
        <v>1320000</v>
      </c>
      <c r="I88" s="175">
        <f>SUM(I82:I87)</f>
        <v>211200</v>
      </c>
      <c r="J88" s="176">
        <f>SUM(J86:J87)</f>
        <v>1108800</v>
      </c>
    </row>
    <row r="90" spans="1:10" x14ac:dyDescent="0.2">
      <c r="A90" s="108" t="s">
        <v>527</v>
      </c>
      <c r="B90" s="108"/>
      <c r="C90" s="108"/>
      <c r="D90" s="108"/>
      <c r="E90" s="108"/>
      <c r="F90" s="108"/>
      <c r="G90" s="108"/>
      <c r="H90" s="108"/>
      <c r="I90" s="108"/>
      <c r="J90" s="108"/>
    </row>
    <row r="91" spans="1:10" ht="13.5" thickBot="1" x14ac:dyDescent="0.25">
      <c r="A91" s="128"/>
      <c r="B91" s="128"/>
      <c r="C91" s="128"/>
      <c r="D91" s="128"/>
    </row>
    <row r="92" spans="1:10" ht="26.25" thickBot="1" x14ac:dyDescent="0.25">
      <c r="A92" s="129" t="s">
        <v>441</v>
      </c>
      <c r="B92" s="130" t="s">
        <v>4</v>
      </c>
      <c r="C92" s="131" t="s">
        <v>466</v>
      </c>
      <c r="D92" s="131" t="s">
        <v>6</v>
      </c>
      <c r="E92" s="131" t="s">
        <v>467</v>
      </c>
      <c r="F92" s="131" t="s">
        <v>468</v>
      </c>
      <c r="G92" s="131" t="s">
        <v>9</v>
      </c>
      <c r="H92" s="132" t="s">
        <v>10</v>
      </c>
      <c r="I92" s="132" t="s">
        <v>469</v>
      </c>
      <c r="J92" s="133" t="s">
        <v>12</v>
      </c>
    </row>
    <row r="93" spans="1:10" x14ac:dyDescent="0.2">
      <c r="A93" s="134">
        <v>1</v>
      </c>
      <c r="B93" s="135" t="s">
        <v>396</v>
      </c>
      <c r="C93" s="149">
        <v>4813154</v>
      </c>
      <c r="D93" s="186" t="s">
        <v>521</v>
      </c>
      <c r="E93" s="137" t="s">
        <v>528</v>
      </c>
      <c r="F93" s="137" t="s">
        <v>414</v>
      </c>
      <c r="G93" s="138" t="s">
        <v>529</v>
      </c>
      <c r="H93" s="116">
        <v>660000</v>
      </c>
      <c r="I93" s="187">
        <f>H93*16/100</f>
        <v>105600</v>
      </c>
      <c r="J93" s="187">
        <f>H93-I93</f>
        <v>554400</v>
      </c>
    </row>
    <row r="94" spans="1:10" ht="13.5" thickBot="1" x14ac:dyDescent="0.25">
      <c r="A94" s="141">
        <v>2</v>
      </c>
      <c r="B94" s="135" t="s">
        <v>396</v>
      </c>
      <c r="C94" s="188">
        <v>4968280</v>
      </c>
      <c r="D94" s="186" t="s">
        <v>530</v>
      </c>
      <c r="E94" s="70" t="s">
        <v>531</v>
      </c>
      <c r="F94" s="190" t="s">
        <v>532</v>
      </c>
      <c r="G94" s="181" t="s">
        <v>533</v>
      </c>
      <c r="H94" s="74">
        <v>660000</v>
      </c>
      <c r="I94" s="153">
        <f>H94*16/100</f>
        <v>105600</v>
      </c>
      <c r="J94" s="153">
        <f>H94-I94</f>
        <v>554400</v>
      </c>
    </row>
    <row r="95" spans="1:10" ht="13.5" thickBot="1" x14ac:dyDescent="0.25">
      <c r="A95" s="123" t="s">
        <v>374</v>
      </c>
      <c r="B95" s="124"/>
      <c r="C95" s="79"/>
      <c r="D95" s="79"/>
      <c r="E95" s="79"/>
      <c r="F95" s="79"/>
      <c r="G95" s="79"/>
      <c r="H95" s="189">
        <f>SUM(H93:H94)</f>
        <v>1320000</v>
      </c>
      <c r="I95" s="175">
        <f>SUM(I89:I94)</f>
        <v>211200</v>
      </c>
      <c r="J95" s="176">
        <f>SUM(J93:J94)</f>
        <v>1108800</v>
      </c>
    </row>
    <row r="96" spans="1:10" ht="13.5" thickBot="1" x14ac:dyDescent="0.25"/>
    <row r="97" spans="1:12" ht="13.5" thickBot="1" x14ac:dyDescent="0.25">
      <c r="A97" s="191" t="s">
        <v>374</v>
      </c>
      <c r="B97" s="192"/>
      <c r="C97" s="193"/>
      <c r="D97" s="193"/>
      <c r="E97" s="193"/>
      <c r="F97" s="193"/>
      <c r="G97" s="193"/>
      <c r="H97" s="189">
        <f>H25+H35+H44+H52+H59+H66+H73+H80+H88+H95</f>
        <v>33600000</v>
      </c>
      <c r="I97" s="189">
        <f>I25+I35+I44+I52+I59+I66+I73+I80+I88+I95</f>
        <v>5376000</v>
      </c>
      <c r="J97" s="189">
        <f>J25+J35+J44+J52+J59+J66+J73+J80+J88+J95</f>
        <v>28224000</v>
      </c>
    </row>
    <row r="100" spans="1:12" x14ac:dyDescent="0.2">
      <c r="L100" s="105"/>
    </row>
  </sheetData>
  <mergeCells count="25">
    <mergeCell ref="A97:G97"/>
    <mergeCell ref="A75:J75"/>
    <mergeCell ref="A80:G80"/>
    <mergeCell ref="A83:J83"/>
    <mergeCell ref="A88:G88"/>
    <mergeCell ref="A90:J90"/>
    <mergeCell ref="A95:G95"/>
    <mergeCell ref="A54:H54"/>
    <mergeCell ref="A59:G59"/>
    <mergeCell ref="A61:H61"/>
    <mergeCell ref="A66:G66"/>
    <mergeCell ref="A68:H68"/>
    <mergeCell ref="A73:G73"/>
    <mergeCell ref="A35:G35"/>
    <mergeCell ref="A38:J38"/>
    <mergeCell ref="A39:J39"/>
    <mergeCell ref="A44:G44"/>
    <mergeCell ref="A46:J46"/>
    <mergeCell ref="A52:G52"/>
    <mergeCell ref="A3:J3"/>
    <mergeCell ref="A4:J4"/>
    <mergeCell ref="A5:J5"/>
    <mergeCell ref="A25:G25"/>
    <mergeCell ref="A27:J27"/>
    <mergeCell ref="A28:J28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  <rowBreaks count="1" manualBreakCount="1">
    <brk id="8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9</vt:i4>
      </vt:variant>
    </vt:vector>
  </HeadingPairs>
  <TitlesOfParts>
    <vt:vector size="16" baseType="lpstr">
      <vt:lpstr>PN AGOSTO</vt:lpstr>
      <vt:lpstr>FAP AGOSTO</vt:lpstr>
      <vt:lpstr>FAP SETIEMBRE</vt:lpstr>
      <vt:lpstr>POLICIA SETIEMBRE</vt:lpstr>
      <vt:lpstr>FAP OCTUBRE</vt:lpstr>
      <vt:lpstr>POLICIA OCTUBRE</vt:lpstr>
      <vt:lpstr>Hoja2</vt:lpstr>
      <vt:lpstr>'FAP AGOSTO'!Área_de_impresión</vt:lpstr>
      <vt:lpstr>'FAP OCTUBRE'!Área_de_impresión</vt:lpstr>
      <vt:lpstr>'FAP SETIEMBRE'!Área_de_impresión</vt:lpstr>
      <vt:lpstr>'FAP AGOSTO'!Títulos_a_imprimir</vt:lpstr>
      <vt:lpstr>'FAP OCTUBRE'!Títulos_a_imprimir</vt:lpstr>
      <vt:lpstr>'FAP SETIEMBRE'!Títulos_a_imprimir</vt:lpstr>
      <vt:lpstr>'PN AGOSTO'!Títulos_a_imprimir</vt:lpstr>
      <vt:lpstr>'POLICIA OCTUBRE'!Títulos_a_imprimir</vt:lpstr>
      <vt:lpstr>'POLICIA SETIEMBRE'!Títulos_a_imprimir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Juliana Morel</dc:creator>
  <cp:lastModifiedBy>Juliana Morel</cp:lastModifiedBy>
  <dcterms:created xsi:type="dcterms:W3CDTF">2024-10-30T17:46:01Z</dcterms:created>
  <dcterms:modified xsi:type="dcterms:W3CDTF">2024-10-30T17:49:57Z</dcterms:modified>
</cp:coreProperties>
</file>